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792" activeTab="0"/>
  </bookViews>
  <sheets>
    <sheet name="Σύνολο ΠερΕν Κεντρικού Τομέα Αθ" sheetId="1" r:id="rId1"/>
    <sheet name="Δ. Αθηναίων" sheetId="2" r:id="rId2"/>
    <sheet name="Δ. Βύρωνος" sheetId="3" r:id="rId3"/>
    <sheet name="Δ. Γαλατσίου" sheetId="4" r:id="rId4"/>
    <sheet name="Δ. Δάφνης -Υμηττού" sheetId="5" r:id="rId5"/>
    <sheet name="Δ. Ζωγράφου" sheetId="6" r:id="rId6"/>
    <sheet name="Δ. Ηλιουπόλεως" sheetId="7" r:id="rId7"/>
    <sheet name="Δ. Καισαριανής" sheetId="8" r:id="rId8"/>
    <sheet name="Δ.Φιλαδέλφειας-Χαλκηδόνος" sheetId="9" r:id="rId9"/>
  </sheets>
  <definedNames>
    <definedName name="_xlnm.Print_Area" localSheetId="1">'Δ. Αθηναίων'!$B$1:$AB$212</definedName>
  </definedNames>
  <calcPr fullCalcOnLoad="1"/>
</workbook>
</file>

<file path=xl/sharedStrings.xml><?xml version="1.0" encoding="utf-8"?>
<sst xmlns="http://schemas.openxmlformats.org/spreadsheetml/2006/main" count="630" uniqueCount="335">
  <si>
    <t>Δημοτικά Σχολεία Δήμου Αθηναίων</t>
  </si>
  <si>
    <t>Τάξη Α'</t>
  </si>
  <si>
    <t>Τάξη Β'</t>
  </si>
  <si>
    <t>Τάξη Γ'</t>
  </si>
  <si>
    <t>Τάξη Δ'</t>
  </si>
  <si>
    <t>Τάξη Ε'</t>
  </si>
  <si>
    <t>Τάξη ΣΤ'</t>
  </si>
  <si>
    <t>α/α</t>
  </si>
  <si>
    <t>Δημοτικό Σχολείο</t>
  </si>
  <si>
    <t>Α1</t>
  </si>
  <si>
    <t>Α2</t>
  </si>
  <si>
    <t>Α3</t>
  </si>
  <si>
    <t>Α4</t>
  </si>
  <si>
    <t>Β1</t>
  </si>
  <si>
    <t>Β2</t>
  </si>
  <si>
    <t>Β3</t>
  </si>
  <si>
    <t>Β4</t>
  </si>
  <si>
    <t>Γ1</t>
  </si>
  <si>
    <t>Γ2</t>
  </si>
  <si>
    <t>Γ3</t>
  </si>
  <si>
    <t>Γ4</t>
  </si>
  <si>
    <t>Δ1</t>
  </si>
  <si>
    <t>Δ2</t>
  </si>
  <si>
    <t>Δ3</t>
  </si>
  <si>
    <t>Δ4</t>
  </si>
  <si>
    <t>Ε1</t>
  </si>
  <si>
    <t>Ε2</t>
  </si>
  <si>
    <t>Ε3</t>
  </si>
  <si>
    <t>Ε4</t>
  </si>
  <si>
    <t>ΣΤ1</t>
  </si>
  <si>
    <t>ΣΤ2</t>
  </si>
  <si>
    <t>ΣΤ3</t>
  </si>
  <si>
    <t>ΣΤ4</t>
  </si>
  <si>
    <t>1ο Γραφείο Π.Ε. Α' Αθηνών</t>
  </si>
  <si>
    <t>11o ΑΘΗΝΩΝ</t>
  </si>
  <si>
    <t>31ο ΑΘΗΝΩΝ</t>
  </si>
  <si>
    <t>49ο ΑΘΗΝΩΝ</t>
  </si>
  <si>
    <t>52ο ΑΘΗΝΩΝ</t>
  </si>
  <si>
    <t>Μαθητές</t>
  </si>
  <si>
    <t>56ο ΑΘΗΝΩΝ</t>
  </si>
  <si>
    <t>57ο ΑΘΗΝΩΝ</t>
  </si>
  <si>
    <t>58ο ΑΘΗΝΩΝ</t>
  </si>
  <si>
    <t>59ο ΑΘΗΝΩΝ</t>
  </si>
  <si>
    <t>60ο ΑΘΗΝΩΝ</t>
  </si>
  <si>
    <t>61ο ΑΘΗΝΩΝ</t>
  </si>
  <si>
    <t>62ο ΑΘΗΝΩΝ</t>
  </si>
  <si>
    <t>63ο ΑΘΗΝΩΝ</t>
  </si>
  <si>
    <t>64ο ΑΘΗΝΩΝ</t>
  </si>
  <si>
    <t>66ο ΑΘΗΝΩΝ</t>
  </si>
  <si>
    <t>67ο ΑΘΗΝΩΝ</t>
  </si>
  <si>
    <t>69ο ΑΘΗΝΩΝ</t>
  </si>
  <si>
    <t>72ο ΑΘΗΝΩΝ</t>
  </si>
  <si>
    <t>73ο ΑΘΗΝΩΝ</t>
  </si>
  <si>
    <t>75ο ΑΘΗΝΩΝ</t>
  </si>
  <si>
    <t>76ο ΑΘΗΝΩΝ</t>
  </si>
  <si>
    <t>77ο ΑΘΗΝΩΝ</t>
  </si>
  <si>
    <t>81ο ΑΘΗΝΩΝ</t>
  </si>
  <si>
    <t>82ο ΑΘΗΝΩΝ</t>
  </si>
  <si>
    <t>85ο ΑΘΗΝΩΝ</t>
  </si>
  <si>
    <t>87ο ΑΘΗΝΩΝ</t>
  </si>
  <si>
    <t>127ο ΑΘΗΝΩΝ</t>
  </si>
  <si>
    <t>128ο ΑΘΗΝΩΝ</t>
  </si>
  <si>
    <t>136ο ΑΘΗΝΩΝ</t>
  </si>
  <si>
    <t>137ο ΑΘΗΝΩΝ</t>
  </si>
  <si>
    <t>138ο ΑΘΗΝΩΝ</t>
  </si>
  <si>
    <t>144ο ΑΘΗΝΩΝ</t>
  </si>
  <si>
    <t>145ο ΑΘΗΝΩΝ</t>
  </si>
  <si>
    <t>146ο ΑΘΗΝΩΝ</t>
  </si>
  <si>
    <t>149ο ΑΘΗΝΩΝ</t>
  </si>
  <si>
    <t>151ο ΑΘΗΝΩΝ</t>
  </si>
  <si>
    <t>162ο ΑΘΗΝΩΝ</t>
  </si>
  <si>
    <t>163ο ΑΘΗΝΩΝ</t>
  </si>
  <si>
    <t>Σύνολο Τμημάτων/Τάξη  [1ου Γραφ.]</t>
  </si>
  <si>
    <t>Σύνολο Μαθητών/Τάξη  [1ου Γραφ.]</t>
  </si>
  <si>
    <t>Μ.Ο. Μαθητών/Τμήμα  [1ου Γραφ.]</t>
  </si>
  <si>
    <t>2ο Γραφείο Π.Ε. Α' Αθηνών</t>
  </si>
  <si>
    <t>8ο ΔΣ ΑΘΗΝΩΝ</t>
  </si>
  <si>
    <t>9ο ΔΣ ΑΘΗΝΩΝ</t>
  </si>
  <si>
    <t>10ο ΔΣ ΑΘΗΝΩΝ</t>
  </si>
  <si>
    <t xml:space="preserve"> 12ο ΔΣ ΑΘΗΝΩΝ</t>
  </si>
  <si>
    <t>14ο ΔΣ ΑΘΗΝΩΝ</t>
  </si>
  <si>
    <t>Σύνολο Τμημάτων/Τάξη [2ου Γραφ.]</t>
  </si>
  <si>
    <t>15ο ΔΣ ΑΘΗΝΩΝ</t>
  </si>
  <si>
    <t>16ο ΔΣ ΑΘΗΝΩΝ</t>
  </si>
  <si>
    <t>Σύνολο Μαθητών/Τάξη [2ου Γραφ.]</t>
  </si>
  <si>
    <t>17ο ΔΣ ΑΘΗΝΩΝ</t>
  </si>
  <si>
    <t>18ο ΔΣ ΑΘΗΝΩΝ</t>
  </si>
  <si>
    <t>Μ.Ο. Μαθητών/Τμήμα [2ου Γραφ.]</t>
  </si>
  <si>
    <t>19ο ΔΣ ΑΘΗΝΩΝ</t>
  </si>
  <si>
    <t xml:space="preserve"> 32ο ΔΣ ΑΘΗΝΩΝ</t>
  </si>
  <si>
    <t>3ο Γραφείο Π.Ε. Α' Αθηνών</t>
  </si>
  <si>
    <t>35ο ΔΣ ΑΘΗΝΩΝ</t>
  </si>
  <si>
    <t>36ο ΔΣ ΑΘΗΝΩΝ</t>
  </si>
  <si>
    <t>40ο ΔΣ ΑΘΗΝΩΝ</t>
  </si>
  <si>
    <t>41ο ΔΣ ΑΘΗΝΩΝ</t>
  </si>
  <si>
    <t>42ο ΔΣ ΑΘΗΝΩΝ</t>
  </si>
  <si>
    <t>51ο ΔΣ ΑΘΗΝΩΝ</t>
  </si>
  <si>
    <t>54ο ΔΣ ΑΘΗΝΩΝ</t>
  </si>
  <si>
    <t>55ο ΔΣ ΑΘΗΝΩΝ</t>
  </si>
  <si>
    <t>70ο ΔΣ ΑΘΗΝΩΝ</t>
  </si>
  <si>
    <t>71ο ΔΣ ΑΘΗΝΩΝ</t>
  </si>
  <si>
    <t>74ο ΔΣ ΑΘΗΝΩΝ</t>
  </si>
  <si>
    <t>80ο ΔΣ ΑΘΗΝΩΝ</t>
  </si>
  <si>
    <t>84ο ΔΣ ΑΘΗΝΩΝ</t>
  </si>
  <si>
    <t>102ο ΔΣ ΑΘΗΝΩΝ</t>
  </si>
  <si>
    <t>104ο ΔΣ ΑΘΗΝΩΝ</t>
  </si>
  <si>
    <t>105ο ΔΣ ΑΘΗΝΩΝ</t>
  </si>
  <si>
    <t>106ο ΔΣ ΑΘΗΝΩΝ</t>
  </si>
  <si>
    <t>107ο ΔΣ ΑΘΗΝΩΝ</t>
  </si>
  <si>
    <t>111ο ΔΣ ΑΘΗΝΩΝ</t>
  </si>
  <si>
    <t>115ο ΔΣ ΑΘΗΝΩΝ</t>
  </si>
  <si>
    <t>116ο ΔΣ ΑΘΗΝΩΝ</t>
  </si>
  <si>
    <t>121ο ΔΣ ΑΘΗΝΩΝ</t>
  </si>
  <si>
    <t>124ο ΔΣ ΑΘΗΝΩΝ</t>
  </si>
  <si>
    <t>125ο ΔΣ ΑΘΗΝΩΝ</t>
  </si>
  <si>
    <t>134ο ΔΣ ΑΘΗΝΩΝ</t>
  </si>
  <si>
    <t>135ο ΔΣ ΑΘΗΝΩΝ</t>
  </si>
  <si>
    <t>155ο ΔΣ ΑΘΗΝΩΝ</t>
  </si>
  <si>
    <t>160ο ΔΣ ΑΘΗΝΩΝ</t>
  </si>
  <si>
    <t>166ο ΔΣ ΑΘΗΝΩΝ</t>
  </si>
  <si>
    <t>Σύνολο Τμημάτων/Τάξη [3ου Γραφ.]</t>
  </si>
  <si>
    <t>Σύνολο Μαθητών/Τάξη [3ου Γραφ.]</t>
  </si>
  <si>
    <t>Μ.Ο. Μαθητών/Τμήμα [3ου Γραφ.]</t>
  </si>
  <si>
    <t>4ο Γραφείο Π.Ε. Α' Αθηνών</t>
  </si>
  <si>
    <t>20ο  Δ.Σ. ΑΘΗΝΩΝ</t>
  </si>
  <si>
    <t>21ο  Δ.Σ. ΑΘΗΝΩΝ</t>
  </si>
  <si>
    <t>22ο  Δ.Σ. ΑΘΗΝΩΝ</t>
  </si>
  <si>
    <t>23ο  Δ.Σ. ΑΘΗΝΩΝ</t>
  </si>
  <si>
    <t>26ο  Δ.Σ. ΑΘΗΝΩΝ</t>
  </si>
  <si>
    <t>27ο  Δ.Σ. ΑΘΗΝΩΝ</t>
  </si>
  <si>
    <t>28ο  Δ.Σ. ΑΘΗΝΩΝ</t>
  </si>
  <si>
    <t>29ο  Δ.Σ. ΑΘΗΝΩΝ</t>
  </si>
  <si>
    <t>30ο  Δ.Σ. ΑΘΗΝΩΝ</t>
  </si>
  <si>
    <t>33ο  Δ.Σ. ΑΘΗΝΩΝ</t>
  </si>
  <si>
    <t>38ο  Δ.Σ. ΑΘΗΝΩΝ</t>
  </si>
  <si>
    <t>45ο  Δ.Σ. ΑΘΗΝΩΝ</t>
  </si>
  <si>
    <t>50ο  Δ.Σ. ΑΘΗΝΩΝ</t>
  </si>
  <si>
    <t>53ο  Δ.Σ. ΑΘΗΝΩΝ</t>
  </si>
  <si>
    <t>78ο  Δ.Σ. ΑΘΗΝΩΝ</t>
  </si>
  <si>
    <t>86ο  Δ.Σ. ΑΘΗΝΩΝ</t>
  </si>
  <si>
    <t>99ο  Δ.Σ. ΑΘΗΝΩΝ</t>
  </si>
  <si>
    <t>108ο  Δ.Σ. ΑΘΗΝΩΝ</t>
  </si>
  <si>
    <t>110ο  Δ.Σ. ΑΘΗΝΩΝ</t>
  </si>
  <si>
    <t>120ο  Δ.Σ. ΑΘΗΝΩΝ</t>
  </si>
  <si>
    <t>122ο  Δ.Σ. ΑΘΗΝΩΝ</t>
  </si>
  <si>
    <t>Σύνολο Τμημάτων/Τάξη [4ου Γραφ.]</t>
  </si>
  <si>
    <t>131ο  Δ.Σ.ΑΘΗΝΩΝ</t>
  </si>
  <si>
    <t>133ο  Δ.Σ. ΑΘΗΝΩΝ</t>
  </si>
  <si>
    <t>Σύνολο Μαθητών/Τάξη [4ου Γραφ.]</t>
  </si>
  <si>
    <t>150ο  Δ.Σ. ΑΘΗΝΩΝ</t>
  </si>
  <si>
    <t>159ο  Δ.Σ. ΑΘΗΝΩΝ</t>
  </si>
  <si>
    <t>Μ.Ο. Μαθητών/Τμήμα [4ου Γραφ.]</t>
  </si>
  <si>
    <t>164ο  Δ.Σ. ΑΘΗΝΩΝ</t>
  </si>
  <si>
    <t>165ο  Δ.Σ. ΑΘΗΝΩΝ</t>
  </si>
  <si>
    <t>5ο Γραφείο Π.Ε. Α' Αθηνών</t>
  </si>
  <si>
    <t>170ο  Δ.Σ. ΑΘΗΝΩΝ</t>
  </si>
  <si>
    <t>172ο  Δ.Σ. ΑΘΗΝΩΝ</t>
  </si>
  <si>
    <t>Σύνολο Τμημάτων/Τάξη [5ου Γραφ.]</t>
  </si>
  <si>
    <t>Σύνολο Μαθητών/Τάξη [5ου Γραφ.]</t>
  </si>
  <si>
    <t>Μ.Ο. Μαθητών/Τμήμα [5ου Γραφ.]</t>
  </si>
  <si>
    <t>Σύνολο Τμημάτων/Τάξη</t>
  </si>
  <si>
    <t>Σύνολο Μαθητών/Τάξη</t>
  </si>
  <si>
    <t>Μ.Ο. Μαθητών/Τμήμα</t>
  </si>
  <si>
    <t>Δημοτικά</t>
  </si>
  <si>
    <t>Τμήματα</t>
  </si>
  <si>
    <t>Μ.Ο. μαθ./τμήμα</t>
  </si>
  <si>
    <t>Γενικό Σύνολο Δήμου:</t>
  </si>
  <si>
    <r>
      <t xml:space="preserve">Αριθμός μαθητών ανά Τμήμα           </t>
    </r>
    <r>
      <rPr>
        <u val="single"/>
        <sz val="12"/>
        <rFont val="Arial"/>
        <family val="2"/>
      </rPr>
      <t>[Σχολ. Έτος 2010-11]</t>
    </r>
  </si>
  <si>
    <r>
      <t>1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</si>
  <si>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2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</si>
  <si>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3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</si>
  <si>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4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</si>
  <si>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5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</si>
  <si>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7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</si>
  <si>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13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</si>
  <si>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89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</si>
  <si>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90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</si>
  <si>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91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</si>
  <si>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92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</si>
  <si>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93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</si>
  <si>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94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</si>
  <si>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95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</si>
  <si>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96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</si>
  <si>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98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</si>
  <si>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100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</si>
  <si>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103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</si>
  <si>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117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</si>
  <si>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118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</si>
  <si>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123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</si>
  <si>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126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</si>
  <si>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147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ΑΘΗΝΩΝ</t>
    </r>
  </si>
  <si>
    <r>
      <t>24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</si>
  <si>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25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</si>
  <si>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34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</si>
  <si>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39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</si>
  <si>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44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</si>
  <si>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46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</si>
  <si>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48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</si>
  <si>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65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</si>
  <si>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79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</si>
  <si>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88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</si>
  <si>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101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</si>
  <si>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109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</si>
  <si>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112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</si>
  <si>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113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</si>
  <si>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129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</si>
  <si>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130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</si>
  <si>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132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</si>
  <si>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139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</si>
  <si>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140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</si>
  <si>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141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</si>
  <si>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142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</si>
  <si>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148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</si>
  <si>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152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</si>
  <si>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173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</si>
  <si>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r>
      <t>174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Αθηνών</t>
    </r>
  </si>
  <si>
    <t>Δημοτικά Σχολεία Δήμου Βύρωνα</t>
  </si>
  <si>
    <t>1ο ΔΣ ΒΥΡ</t>
  </si>
  <si>
    <t>2ο ΔΣ ΒΥΡ</t>
  </si>
  <si>
    <t>3ο ΔΣ ΒΥΡ</t>
  </si>
  <si>
    <t>4ο ΔΣ ΒΥΡ</t>
  </si>
  <si>
    <t>5ο ΔΣ ΒΥΡ</t>
  </si>
  <si>
    <t>6ο ΔΣ ΒΥΡ</t>
  </si>
  <si>
    <t>7ο ΔΣ ΒΥΡ</t>
  </si>
  <si>
    <t>8ο ΔΣ ΒΥΡ</t>
  </si>
  <si>
    <t>9ο ΔΣ ΒΥΡ</t>
  </si>
  <si>
    <t>10ο ΔΣ ΒΥΡ</t>
  </si>
  <si>
    <t>11ο ΔΣ ΒΥΡ</t>
  </si>
  <si>
    <t>12ο ΔΣ ΒΥΡ</t>
  </si>
  <si>
    <t>13ο ΔΣ ΒΥΡ</t>
  </si>
  <si>
    <t>16ο ΔΣ ΒΥΡ</t>
  </si>
  <si>
    <t>Δημοτικά Σχολεία Δήμου Γαλατσίου</t>
  </si>
  <si>
    <t>1ο  Δ.Σ. ΓΑΛΑΤΣΙΟΥ</t>
  </si>
  <si>
    <t>2ο  Δ.Σ. ΓΑΛΑΤΣΙΟΥ</t>
  </si>
  <si>
    <t>3ο  Δ.Σ. ΓΑΛΑΤΣΙΟΥ</t>
  </si>
  <si>
    <t>4ο  Δ.Σ. ΓΑΛΑΤΣΙΟΥ</t>
  </si>
  <si>
    <t>5ο  Δ.Σ. ΓΑΛΑΤΣΙΟΥ</t>
  </si>
  <si>
    <t>6ο  Δ.Σ. ΓΑΛΑΤΣΙΟΥ</t>
  </si>
  <si>
    <t>7ο  Δ.Σ. ΓΑΛΑΤΣΙΟΥ</t>
  </si>
  <si>
    <t>8ο  Δ.Σ. ΓΑΛΑΤΣΙΟΥ</t>
  </si>
  <si>
    <t>9o  Δ.Σ. ΓΑΛΑΤΣΙΟΥ</t>
  </si>
  <si>
    <t>11ο  Δ.Σ. ΓΑΛΑΤΣΙΟΥ</t>
  </si>
  <si>
    <t>12ο  Δ.Σ. ΓΑΛΑΤΣΙΟΥ</t>
  </si>
  <si>
    <t>13o  Δ.Σ. ΓΑΛΑΤΣΙΟΥ</t>
  </si>
  <si>
    <t>14o  Δ.Σ. ΓΑΛΑΤΣΙΟΥ</t>
  </si>
  <si>
    <t>15ο  Δ.Σ. ΓΑΛΑΤΣΙΟΥ</t>
  </si>
  <si>
    <t>16ο  Δ.Σ. ΓΑΛΑΤΣΙΟΥ</t>
  </si>
  <si>
    <t>17ο  Δ.Σ. ΓΑΛΑΤΣΙΟΥ</t>
  </si>
  <si>
    <t>Δημοτικά Σχολεία Δήμου Δάφνης-Υμηττού</t>
  </si>
  <si>
    <t>1ο ΔΣ ΥΜΗ</t>
  </si>
  <si>
    <t>2ο ΔΣ ΥΜΗ</t>
  </si>
  <si>
    <t>3ο ΔΣ ΥΜΗ</t>
  </si>
  <si>
    <t>4ο ΔΣ ΥΜΗ</t>
  </si>
  <si>
    <t>5ο ΔΣ ΥΜΗ</t>
  </si>
  <si>
    <r>
      <t>1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</si>
  <si>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2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</si>
  <si>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4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</si>
  <si>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5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</si>
  <si>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6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</si>
  <si>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7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</si>
  <si>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8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</si>
  <si>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r>
      <t>9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 xml:space="preserve"> Δ.Σ. ΔΑΦΝΗΣ</t>
    </r>
  </si>
  <si>
    <t>Δημοτικά Σχολεία Δήμου Ζωγράφου</t>
  </si>
  <si>
    <t xml:space="preserve">ΖΩΓΡΑΦΟΥ 1 </t>
  </si>
  <si>
    <t xml:space="preserve">ΖΩΓΡΑΦΟΥ 2 </t>
  </si>
  <si>
    <t xml:space="preserve">ΖΩΓΡΑΦΟΥ 3 </t>
  </si>
  <si>
    <t xml:space="preserve">ΖΩΓΡΑΦΟΥ 4 </t>
  </si>
  <si>
    <t xml:space="preserve">ΖΩΓΡΑΦΟΥ 5 </t>
  </si>
  <si>
    <t xml:space="preserve">ΖΩΓΡΑΦΟΥ 6 </t>
  </si>
  <si>
    <t xml:space="preserve">ΖΩΓΡΑΦΟΥ 7 </t>
  </si>
  <si>
    <t xml:space="preserve">ΖΩΓΡΑΦΟΥ 8 </t>
  </si>
  <si>
    <t xml:space="preserve">ΖΩΓΡΑΦΟΥ 9 </t>
  </si>
  <si>
    <t xml:space="preserve">ΖΩΓΡΑΦΟΥ 10 </t>
  </si>
  <si>
    <t xml:space="preserve">ΖΩΓΡΑΦΟΥ 11 </t>
  </si>
  <si>
    <t xml:space="preserve">ΖΩΓΡΑΦΟΥ 12 </t>
  </si>
  <si>
    <t xml:space="preserve">ΖΩΓΡΑΦΟΥ 14 </t>
  </si>
  <si>
    <t xml:space="preserve">ΖΩΓΡΑΦΟΥ 15 </t>
  </si>
  <si>
    <t xml:space="preserve">ΖΩΓΡΑΦΟΥ 16 </t>
  </si>
  <si>
    <t xml:space="preserve">ΖΩΓΡΑΦΟΥ 17 </t>
  </si>
  <si>
    <t xml:space="preserve">ΖΩΓΡΑΦΟΥ 19 </t>
  </si>
  <si>
    <t>Δημοτικά Σχολεία Δήμου Ηλιούπολης</t>
  </si>
  <si>
    <t>1o ΔΣ ΗΛΙ</t>
  </si>
  <si>
    <t>2o ΔΣ ΗΛΙ</t>
  </si>
  <si>
    <t>3ο ΔΣ ΗΛΙ</t>
  </si>
  <si>
    <t>4ο ΔΣ ΗΛΙ</t>
  </si>
  <si>
    <t>5ο ΔΣ ΗΛΙ</t>
  </si>
  <si>
    <t>6ο ΔΣ ΗΛΙ</t>
  </si>
  <si>
    <t>7ο ΔΣ ΗΛΙ</t>
  </si>
  <si>
    <t>8ο ΔΣ ΗΛΙ</t>
  </si>
  <si>
    <t>9ο ΔΣ ΗΛΙ</t>
  </si>
  <si>
    <t>10ο ΔΣ ΗΛΙ</t>
  </si>
  <si>
    <t>11ο ΔΣ ΗΛΙ</t>
  </si>
  <si>
    <t>12ο ΔΣ ΗΛΙ</t>
  </si>
  <si>
    <t>13ο ΔΣ ΗΛΙ</t>
  </si>
  <si>
    <t>14ο ΔΣ ΗΛΙ</t>
  </si>
  <si>
    <t>15ο ΔΣ ΗΛΙ</t>
  </si>
  <si>
    <t>16ο ΔΣ ΗΛΙ</t>
  </si>
  <si>
    <t>17ο ΔΣ ΗΛΙ</t>
  </si>
  <si>
    <t>18ο ΔΣ ΗΛΙ</t>
  </si>
  <si>
    <t>20ο ΔΣ ΗΛΙ</t>
  </si>
  <si>
    <t>21ο ΔΣ ΗΛΙ</t>
  </si>
  <si>
    <t>22ο ΔΣ ΗΛΙ</t>
  </si>
  <si>
    <t>Δημοτικά Σχολεία Δήμου Καισαριανής</t>
  </si>
  <si>
    <t xml:space="preserve">ΚΑΙΣΑΡΙΑΝΗΣ 1 </t>
  </si>
  <si>
    <t xml:space="preserve">ΚΑΙΣΑΡΙΑΝΗΣ 2 </t>
  </si>
  <si>
    <t xml:space="preserve">ΚΑΙΣΑΡΙΑΝΗΣ 3 </t>
  </si>
  <si>
    <t xml:space="preserve">ΚΑΙΣΑΡΙΑΝΗΣ 4 </t>
  </si>
  <si>
    <t xml:space="preserve">ΚΑΙΣΑΡΙΑΝΗΣ 6 </t>
  </si>
  <si>
    <t xml:space="preserve">ΚΑΙΣΑΡΙΑΝΗΣ 7 </t>
  </si>
  <si>
    <t>Δημοτικά Σχολεία Δήμου Φιλαδέλφειας - Χαλκηδόνας</t>
  </si>
  <si>
    <r>
      <t>1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</si>
  <si>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2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 Δ.Σ. Ν. Φιλ/φειας</t>
    </r>
  </si>
  <si>
    <r>
      <t>3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</si>
  <si>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4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</si>
  <si>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5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</si>
  <si>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6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</si>
  <si>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7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</si>
  <si>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8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</si>
  <si>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9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Φιλ/φειας</t>
    </r>
  </si>
  <si>
    <r>
      <t>1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Χαλκ/νας</t>
    </r>
  </si>
  <si>
    <r>
      <t>2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Δ.Σ. Ν. Χαλκ/νας</t>
    </r>
  </si>
  <si>
    <t>Δήμος:</t>
  </si>
  <si>
    <t>Αριθμός Δημ. Σχολείων</t>
  </si>
  <si>
    <t>Αριθμός Τμημάτων</t>
  </si>
  <si>
    <t>Αριθμός Μαθητών</t>
  </si>
  <si>
    <t>Σύνολο</t>
  </si>
  <si>
    <t>Αθηναίων</t>
  </si>
  <si>
    <t>Βύρωνος</t>
  </si>
  <si>
    <t>Γαλατσίου</t>
  </si>
  <si>
    <t>Δάφνης-Υμηττού</t>
  </si>
  <si>
    <t>Ζωγράφου</t>
  </si>
  <si>
    <t>Ηλιούπολης</t>
  </si>
  <si>
    <t>Καισαριανής</t>
  </si>
  <si>
    <t>Φιλαδελφείας-Χαλκηδόνος</t>
  </si>
  <si>
    <r>
      <t xml:space="preserve">Δημόσια Δημοτικά Σχολεία </t>
    </r>
    <r>
      <rPr>
        <sz val="10"/>
        <rFont val="Comic Sans MS"/>
        <family val="4"/>
      </rPr>
      <t>(&gt;5θ)</t>
    </r>
    <r>
      <rPr>
        <b/>
        <sz val="10"/>
        <rFont val="Comic Sans MS"/>
        <family val="4"/>
      </rPr>
      <t xml:space="preserve"> </t>
    </r>
    <r>
      <rPr>
        <b/>
        <sz val="11"/>
        <rFont val="Comic Sans MS"/>
        <family val="4"/>
      </rPr>
      <t>Περιφερειακής Ενότητας Κεντρικού Τομέα Αθηνών [2010-11]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</si>
</sst>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ntique Olive"/>
      <family val="0"/>
    </font>
    <font>
      <u val="single"/>
      <sz val="12"/>
      <name val="Arial"/>
      <family val="2"/>
    </font>
    <font>
      <b/>
      <u val="single"/>
      <sz val="12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9"/>
      <color indexed="8"/>
      <name val="Arial Rounded MT Bold"/>
      <family val="2"/>
    </font>
    <font>
      <sz val="10"/>
      <name val="Bodoni MT"/>
      <family val="1"/>
    </font>
    <font>
      <vertAlign val="superscript"/>
      <sz val="10"/>
      <name val="Tahoma"/>
      <family val="2"/>
    </font>
    <font>
      <sz val="10"/>
      <name val="Tahoma"/>
      <family val="2"/>
    </font>
    <font>
      <b/>
      <sz val="10"/>
      <name val="Bodoni MT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11"/>
      <name val="Arial"/>
      <family val="0"/>
    </font>
    <font>
      <b/>
      <sz val="11"/>
      <name val="Arial"/>
      <family val="0"/>
    </font>
    <font>
      <sz val="11"/>
      <name val="Tahoma"/>
      <family val="2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sz val="12"/>
      <name val="Arial Unicode MS"/>
      <family val="2"/>
    </font>
    <font>
      <sz val="12"/>
      <name val="Calibri"/>
      <family val="2"/>
    </font>
    <font>
      <sz val="9"/>
      <name val="Arial Rounded MT Bold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33" applyAlignment="1">
      <alignment horizontal="center"/>
      <protection/>
    </xf>
    <xf numFmtId="0" fontId="1" fillId="0" borderId="0" xfId="33">
      <alignment/>
      <protection/>
    </xf>
    <xf numFmtId="0" fontId="1" fillId="0" borderId="0" xfId="33">
      <alignment/>
      <protection/>
    </xf>
    <xf numFmtId="0" fontId="23" fillId="0" borderId="0" xfId="33" applyFont="1">
      <alignment/>
      <protection/>
    </xf>
    <xf numFmtId="0" fontId="23" fillId="0" borderId="0" xfId="33" applyFont="1" applyFill="1">
      <alignment/>
      <protection/>
    </xf>
    <xf numFmtId="0" fontId="23" fillId="0" borderId="0" xfId="33" applyFont="1" applyAlignment="1">
      <alignment horizontal="center"/>
      <protection/>
    </xf>
    <xf numFmtId="0" fontId="19" fillId="0" borderId="10" xfId="33" applyFont="1" applyBorder="1" applyAlignment="1">
      <alignment horizontal="center"/>
      <protection/>
    </xf>
    <xf numFmtId="0" fontId="24" fillId="0" borderId="10" xfId="33" applyFont="1" applyBorder="1" applyAlignment="1">
      <alignment horizontal="center"/>
      <protection/>
    </xf>
    <xf numFmtId="0" fontId="24" fillId="0" borderId="11" xfId="33" applyFont="1" applyFill="1" applyBorder="1" applyAlignment="1">
      <alignment horizontal="center"/>
      <protection/>
    </xf>
    <xf numFmtId="0" fontId="23" fillId="0" borderId="12" xfId="33" applyFont="1" applyBorder="1" applyAlignment="1">
      <alignment horizontal="center" vertical="center" wrapText="1"/>
      <protection/>
    </xf>
    <xf numFmtId="0" fontId="23" fillId="0" borderId="13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23" fillId="0" borderId="17" xfId="33" applyFont="1" applyBorder="1" applyAlignment="1">
      <alignment horizontal="center" vertical="center" wrapText="1"/>
      <protection/>
    </xf>
    <xf numFmtId="0" fontId="23" fillId="0" borderId="18" xfId="33" applyFont="1" applyBorder="1" applyAlignment="1">
      <alignment horizontal="center" vertical="center" wrapText="1"/>
      <protection/>
    </xf>
    <xf numFmtId="0" fontId="23" fillId="0" borderId="19" xfId="33" applyFont="1" applyBorder="1" applyAlignment="1">
      <alignment horizontal="center" vertical="center" wrapText="1"/>
      <protection/>
    </xf>
    <xf numFmtId="0" fontId="23" fillId="0" borderId="20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 vertical="center" wrapText="1"/>
      <protection/>
    </xf>
    <xf numFmtId="0" fontId="19" fillId="0" borderId="0" xfId="33" applyFont="1" applyBorder="1" applyAlignment="1">
      <alignment horizontal="center"/>
      <protection/>
    </xf>
    <xf numFmtId="0" fontId="24" fillId="0" borderId="21" xfId="33" applyFont="1" applyBorder="1" applyAlignment="1">
      <alignment horizontal="center"/>
      <protection/>
    </xf>
    <xf numFmtId="0" fontId="24" fillId="0" borderId="0" xfId="33" applyFont="1" applyFill="1" applyBorder="1" applyAlignment="1">
      <alignment horizontal="center"/>
      <protection/>
    </xf>
    <xf numFmtId="0" fontId="23" fillId="0" borderId="0" xfId="33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center" vertical="center"/>
      <protection/>
    </xf>
    <xf numFmtId="0" fontId="19" fillId="0" borderId="22" xfId="33" applyFont="1" applyBorder="1" applyAlignment="1">
      <alignment horizontal="center"/>
      <protection/>
    </xf>
    <xf numFmtId="0" fontId="24" fillId="0" borderId="22" xfId="33" applyFont="1" applyBorder="1" applyAlignment="1">
      <alignment horizontal="center"/>
      <protection/>
    </xf>
    <xf numFmtId="0" fontId="1" fillId="21" borderId="22" xfId="33" applyFill="1" applyBorder="1">
      <alignment/>
      <protection/>
    </xf>
    <xf numFmtId="0" fontId="23" fillId="21" borderId="0" xfId="33" applyFont="1" applyFill="1" applyBorder="1" applyAlignment="1">
      <alignment horizontal="center" vertical="center" wrapText="1"/>
      <protection/>
    </xf>
    <xf numFmtId="0" fontId="19" fillId="0" borderId="10" xfId="33" applyFont="1" applyBorder="1" applyAlignment="1">
      <alignment horizontal="center"/>
      <protection/>
    </xf>
    <xf numFmtId="0" fontId="25" fillId="0" borderId="10" xfId="33" applyFont="1" applyBorder="1" applyAlignment="1">
      <alignment horizontal="center"/>
      <protection/>
    </xf>
    <xf numFmtId="0" fontId="23" fillId="0" borderId="11" xfId="33" applyFont="1" applyBorder="1">
      <alignment/>
      <protection/>
    </xf>
    <xf numFmtId="0" fontId="23" fillId="0" borderId="23" xfId="33" applyFont="1" applyBorder="1" applyAlignment="1">
      <alignment horizontal="center"/>
      <protection/>
    </xf>
    <xf numFmtId="0" fontId="23" fillId="0" borderId="10" xfId="33" applyFont="1" applyBorder="1" applyAlignment="1">
      <alignment horizontal="center"/>
      <protection/>
    </xf>
    <xf numFmtId="0" fontId="23" fillId="0" borderId="24" xfId="33" applyFont="1" applyBorder="1" applyAlignment="1">
      <alignment horizontal="center"/>
      <protection/>
    </xf>
    <xf numFmtId="0" fontId="23" fillId="0" borderId="25" xfId="33" applyFont="1" applyBorder="1" applyAlignment="1">
      <alignment horizontal="center"/>
      <protection/>
    </xf>
    <xf numFmtId="0" fontId="23" fillId="0" borderId="11" xfId="33" applyFont="1" applyBorder="1" applyAlignment="1">
      <alignment horizontal="center"/>
      <protection/>
    </xf>
    <xf numFmtId="0" fontId="23" fillId="0" borderId="11" xfId="33" applyFont="1" applyFill="1" applyBorder="1">
      <alignment/>
      <protection/>
    </xf>
    <xf numFmtId="0" fontId="23" fillId="0" borderId="23" xfId="33" applyFont="1" applyFill="1" applyBorder="1" applyAlignment="1">
      <alignment horizontal="center"/>
      <protection/>
    </xf>
    <xf numFmtId="0" fontId="23" fillId="0" borderId="10" xfId="33" applyFont="1" applyFill="1" applyBorder="1" applyAlignment="1">
      <alignment horizontal="center"/>
      <protection/>
    </xf>
    <xf numFmtId="0" fontId="23" fillId="0" borderId="24" xfId="33" applyFont="1" applyFill="1" applyBorder="1" applyAlignment="1">
      <alignment horizontal="center"/>
      <protection/>
    </xf>
    <xf numFmtId="0" fontId="23" fillId="0" borderId="25" xfId="33" applyFont="1" applyFill="1" applyBorder="1" applyAlignment="1">
      <alignment horizontal="center"/>
      <protection/>
    </xf>
    <xf numFmtId="0" fontId="23" fillId="0" borderId="11" xfId="33" applyFont="1" applyFill="1" applyBorder="1" applyAlignment="1">
      <alignment horizontal="center"/>
      <protection/>
    </xf>
    <xf numFmtId="0" fontId="23" fillId="24" borderId="23" xfId="33" applyFont="1" applyFill="1" applyBorder="1" applyAlignment="1">
      <alignment horizontal="center"/>
      <protection/>
    </xf>
    <xf numFmtId="0" fontId="24" fillId="0" borderId="26" xfId="33" applyFont="1" applyBorder="1" applyAlignment="1">
      <alignment horizontal="center"/>
      <protection/>
    </xf>
    <xf numFmtId="0" fontId="26" fillId="0" borderId="11" xfId="33" applyFont="1" applyBorder="1">
      <alignment/>
      <protection/>
    </xf>
    <xf numFmtId="0" fontId="26" fillId="0" borderId="26" xfId="33" applyFont="1" applyBorder="1">
      <alignment/>
      <protection/>
    </xf>
    <xf numFmtId="0" fontId="26" fillId="0" borderId="27" xfId="33" applyFont="1" applyBorder="1">
      <alignment/>
      <protection/>
    </xf>
    <xf numFmtId="0" fontId="26" fillId="0" borderId="21" xfId="33" applyFont="1" applyBorder="1">
      <alignment/>
      <protection/>
    </xf>
    <xf numFmtId="0" fontId="26" fillId="0" borderId="28" xfId="33" applyFont="1" applyBorder="1">
      <alignment/>
      <protection/>
    </xf>
    <xf numFmtId="0" fontId="26" fillId="0" borderId="0" xfId="33" applyFont="1">
      <alignment/>
      <protection/>
    </xf>
    <xf numFmtId="0" fontId="26" fillId="0" borderId="29" xfId="33" applyFont="1" applyBorder="1">
      <alignment/>
      <protection/>
    </xf>
    <xf numFmtId="0" fontId="26" fillId="0" borderId="0" xfId="33" applyFont="1" applyBorder="1">
      <alignment/>
      <protection/>
    </xf>
    <xf numFmtId="0" fontId="26" fillId="0" borderId="30" xfId="33" applyFont="1" applyBorder="1">
      <alignment/>
      <protection/>
    </xf>
    <xf numFmtId="0" fontId="26" fillId="0" borderId="31" xfId="33" applyFont="1" applyBorder="1">
      <alignment/>
      <protection/>
    </xf>
    <xf numFmtId="1" fontId="29" fillId="0" borderId="22" xfId="33" applyNumberFormat="1" applyFont="1" applyBorder="1" applyAlignment="1">
      <alignment horizontal="center"/>
      <protection/>
    </xf>
    <xf numFmtId="0" fontId="26" fillId="0" borderId="22" xfId="33" applyFont="1" applyBorder="1">
      <alignment/>
      <protection/>
    </xf>
    <xf numFmtId="0" fontId="26" fillId="0" borderId="32" xfId="33" applyFont="1" applyBorder="1">
      <alignment/>
      <protection/>
    </xf>
    <xf numFmtId="0" fontId="28" fillId="0" borderId="10" xfId="33" applyFont="1" applyFill="1" applyBorder="1" applyAlignment="1">
      <alignment horizontal="left"/>
      <protection/>
    </xf>
    <xf numFmtId="0" fontId="23" fillId="0" borderId="33" xfId="33" applyFont="1" applyBorder="1" applyAlignment="1">
      <alignment horizontal="center"/>
      <protection/>
    </xf>
    <xf numFmtId="0" fontId="23" fillId="0" borderId="34" xfId="33" applyFont="1" applyBorder="1" applyAlignment="1">
      <alignment horizontal="center"/>
      <protection/>
    </xf>
    <xf numFmtId="0" fontId="23" fillId="0" borderId="35" xfId="33" applyFont="1" applyBorder="1" applyAlignment="1">
      <alignment horizontal="center"/>
      <protection/>
    </xf>
    <xf numFmtId="0" fontId="23" fillId="0" borderId="36" xfId="33" applyFont="1" applyBorder="1" applyAlignment="1">
      <alignment horizontal="center"/>
      <protection/>
    </xf>
    <xf numFmtId="0" fontId="23" fillId="0" borderId="37" xfId="33" applyFont="1" applyBorder="1" applyAlignment="1">
      <alignment horizontal="center"/>
      <protection/>
    </xf>
    <xf numFmtId="0" fontId="23" fillId="0" borderId="38" xfId="33" applyFont="1" applyBorder="1" applyAlignment="1">
      <alignment horizontal="center"/>
      <protection/>
    </xf>
    <xf numFmtId="0" fontId="23" fillId="0" borderId="22" xfId="33" applyFont="1" applyBorder="1" applyAlignment="1">
      <alignment horizontal="center"/>
      <protection/>
    </xf>
    <xf numFmtId="0" fontId="23" fillId="0" borderId="34" xfId="33" applyFont="1" applyFill="1" applyBorder="1" applyAlignment="1">
      <alignment horizontal="center"/>
      <protection/>
    </xf>
    <xf numFmtId="0" fontId="23" fillId="0" borderId="35" xfId="33" applyFont="1" applyFill="1" applyBorder="1" applyAlignment="1">
      <alignment horizontal="center"/>
      <protection/>
    </xf>
    <xf numFmtId="0" fontId="23" fillId="0" borderId="36" xfId="33" applyFont="1" applyFill="1" applyBorder="1" applyAlignment="1">
      <alignment horizontal="center"/>
      <protection/>
    </xf>
    <xf numFmtId="0" fontId="23" fillId="0" borderId="0" xfId="33" applyFont="1" applyBorder="1" applyAlignment="1">
      <alignment horizontal="center"/>
      <protection/>
    </xf>
    <xf numFmtId="0" fontId="31" fillId="0" borderId="0" xfId="33" applyFont="1" applyBorder="1" applyAlignment="1">
      <alignment horizontal="center" vertical="top" wrapText="1"/>
      <protection/>
    </xf>
    <xf numFmtId="0" fontId="24" fillId="21" borderId="22" xfId="33" applyFont="1" applyFill="1" applyBorder="1" applyAlignment="1">
      <alignment horizontal="center"/>
      <protection/>
    </xf>
    <xf numFmtId="0" fontId="23" fillId="0" borderId="22" xfId="33" applyFont="1" applyBorder="1" applyAlignment="1">
      <alignment horizontal="center" vertical="center" wrapText="1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38" xfId="33" applyFont="1" applyBorder="1">
      <alignment/>
      <protection/>
    </xf>
    <xf numFmtId="0" fontId="23" fillId="0" borderId="37" xfId="33" applyFont="1" applyFill="1" applyBorder="1" applyAlignment="1">
      <alignment horizontal="center"/>
      <protection/>
    </xf>
    <xf numFmtId="0" fontId="23" fillId="0" borderId="38" xfId="33" applyFont="1" applyFill="1" applyBorder="1" applyAlignment="1">
      <alignment horizontal="center"/>
      <protection/>
    </xf>
    <xf numFmtId="0" fontId="23" fillId="0" borderId="22" xfId="33" applyFont="1" applyFill="1" applyBorder="1" applyAlignment="1">
      <alignment horizontal="center"/>
      <protection/>
    </xf>
    <xf numFmtId="0" fontId="23" fillId="0" borderId="39" xfId="33" applyFont="1" applyBorder="1">
      <alignment/>
      <protection/>
    </xf>
    <xf numFmtId="0" fontId="23" fillId="0" borderId="40" xfId="33" applyFont="1" applyBorder="1">
      <alignment/>
      <protection/>
    </xf>
    <xf numFmtId="1" fontId="23" fillId="0" borderId="41" xfId="33" applyNumberFormat="1" applyFont="1" applyBorder="1">
      <alignment/>
      <protection/>
    </xf>
    <xf numFmtId="1" fontId="23" fillId="0" borderId="42" xfId="33" applyNumberFormat="1" applyFont="1" applyBorder="1">
      <alignment/>
      <protection/>
    </xf>
    <xf numFmtId="1" fontId="23" fillId="0" borderId="43" xfId="33" applyNumberFormat="1" applyFont="1" applyBorder="1">
      <alignment/>
      <protection/>
    </xf>
    <xf numFmtId="1" fontId="23" fillId="0" borderId="29" xfId="33" applyNumberFormat="1" applyFont="1" applyBorder="1">
      <alignment/>
      <protection/>
    </xf>
    <xf numFmtId="1" fontId="23" fillId="0" borderId="0" xfId="33" applyNumberFormat="1" applyFont="1" applyBorder="1">
      <alignment/>
      <protection/>
    </xf>
    <xf numFmtId="1" fontId="23" fillId="0" borderId="30" xfId="33" applyNumberFormat="1" applyFont="1" applyBorder="1">
      <alignment/>
      <protection/>
    </xf>
    <xf numFmtId="3" fontId="23" fillId="0" borderId="0" xfId="33" applyNumberFormat="1" applyFont="1" applyBorder="1">
      <alignment/>
      <protection/>
    </xf>
    <xf numFmtId="3" fontId="23" fillId="0" borderId="30" xfId="33" applyNumberFormat="1" applyFont="1" applyBorder="1">
      <alignment/>
      <protection/>
    </xf>
    <xf numFmtId="3" fontId="23" fillId="0" borderId="29" xfId="33" applyNumberFormat="1" applyFont="1" applyBorder="1">
      <alignment/>
      <protection/>
    </xf>
    <xf numFmtId="1" fontId="23" fillId="0" borderId="44" xfId="33" applyNumberFormat="1" applyFont="1" applyBorder="1">
      <alignment/>
      <protection/>
    </xf>
    <xf numFmtId="1" fontId="19" fillId="0" borderId="45" xfId="33" applyNumberFormat="1" applyFont="1" applyBorder="1" applyAlignment="1">
      <alignment horizontal="center"/>
      <protection/>
    </xf>
    <xf numFmtId="1" fontId="23" fillId="0" borderId="45" xfId="33" applyNumberFormat="1" applyFont="1" applyBorder="1">
      <alignment/>
      <protection/>
    </xf>
    <xf numFmtId="1" fontId="23" fillId="0" borderId="46" xfId="33" applyNumberFormat="1" applyFont="1" applyBorder="1">
      <alignment/>
      <protection/>
    </xf>
    <xf numFmtId="0" fontId="32" fillId="0" borderId="0" xfId="33" applyFont="1">
      <alignment/>
      <protection/>
    </xf>
    <xf numFmtId="0" fontId="1" fillId="0" borderId="10" xfId="33" applyBorder="1" applyAlignment="1">
      <alignment horizontal="center"/>
      <protection/>
    </xf>
    <xf numFmtId="0" fontId="23" fillId="0" borderId="23" xfId="33" applyFont="1" applyFill="1" applyBorder="1" applyAlignment="1">
      <alignment horizontal="center"/>
      <protection/>
    </xf>
    <xf numFmtId="0" fontId="34" fillId="0" borderId="11" xfId="33" applyFont="1" applyBorder="1">
      <alignment/>
      <protection/>
    </xf>
    <xf numFmtId="0" fontId="34" fillId="0" borderId="26" xfId="33" applyFont="1" applyBorder="1">
      <alignment/>
      <protection/>
    </xf>
    <xf numFmtId="0" fontId="34" fillId="0" borderId="27" xfId="33" applyFont="1" applyBorder="1">
      <alignment/>
      <protection/>
    </xf>
    <xf numFmtId="0" fontId="34" fillId="0" borderId="21" xfId="33" applyFont="1" applyBorder="1">
      <alignment/>
      <protection/>
    </xf>
    <xf numFmtId="0" fontId="34" fillId="0" borderId="28" xfId="33" applyFont="1" applyBorder="1">
      <alignment/>
      <protection/>
    </xf>
    <xf numFmtId="0" fontId="34" fillId="0" borderId="0" xfId="33" applyFont="1">
      <alignment/>
      <protection/>
    </xf>
    <xf numFmtId="0" fontId="34" fillId="0" borderId="29" xfId="33" applyFont="1" applyBorder="1">
      <alignment/>
      <protection/>
    </xf>
    <xf numFmtId="0" fontId="34" fillId="0" borderId="0" xfId="33" applyFont="1" applyBorder="1">
      <alignment/>
      <protection/>
    </xf>
    <xf numFmtId="0" fontId="34" fillId="0" borderId="30" xfId="33" applyFont="1" applyBorder="1">
      <alignment/>
      <protection/>
    </xf>
    <xf numFmtId="0" fontId="34" fillId="0" borderId="31" xfId="33" applyFont="1" applyBorder="1">
      <alignment/>
      <protection/>
    </xf>
    <xf numFmtId="1" fontId="35" fillId="0" borderId="22" xfId="33" applyNumberFormat="1" applyFont="1" applyBorder="1" applyAlignment="1">
      <alignment horizontal="center"/>
      <protection/>
    </xf>
    <xf numFmtId="0" fontId="34" fillId="0" borderId="22" xfId="33" applyFont="1" applyBorder="1">
      <alignment/>
      <protection/>
    </xf>
    <xf numFmtId="0" fontId="34" fillId="0" borderId="32" xfId="33" applyFont="1" applyBorder="1">
      <alignment/>
      <protection/>
    </xf>
    <xf numFmtId="0" fontId="36" fillId="0" borderId="10" xfId="33" applyFont="1" applyFill="1" applyBorder="1" applyAlignment="1">
      <alignment horizontal="center"/>
      <protection/>
    </xf>
    <xf numFmtId="0" fontId="23" fillId="0" borderId="47" xfId="33" applyFont="1" applyFill="1" applyBorder="1" applyAlignment="1">
      <alignment horizontal="center"/>
      <protection/>
    </xf>
    <xf numFmtId="0" fontId="33" fillId="25" borderId="48" xfId="0" applyFont="1" applyFill="1" applyBorder="1" applyAlignment="1">
      <alignment horizontal="center"/>
    </xf>
    <xf numFmtId="0" fontId="33" fillId="25" borderId="49" xfId="0" applyFont="1" applyFill="1" applyBorder="1" applyAlignment="1">
      <alignment/>
    </xf>
    <xf numFmtId="0" fontId="33" fillId="25" borderId="5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1" fontId="42" fillId="0" borderId="26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3" fontId="42" fillId="25" borderId="10" xfId="0" applyNumberFormat="1" applyFont="1" applyFill="1" applyBorder="1" applyAlignment="1">
      <alignment horizontal="center"/>
    </xf>
    <xf numFmtId="1" fontId="42" fillId="25" borderId="10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6" xfId="33" applyFont="1" applyFill="1" applyBorder="1" applyAlignment="1">
      <alignment horizontal="center"/>
      <protection/>
    </xf>
    <xf numFmtId="0" fontId="23" fillId="0" borderId="10" xfId="33" applyFont="1" applyFill="1" applyBorder="1" applyAlignment="1">
      <alignment horizontal="center"/>
      <protection/>
    </xf>
    <xf numFmtId="0" fontId="23" fillId="0" borderId="24" xfId="33" applyFont="1" applyFill="1" applyBorder="1">
      <alignment/>
      <protection/>
    </xf>
    <xf numFmtId="0" fontId="25" fillId="0" borderId="10" xfId="33" applyFont="1" applyFill="1" applyBorder="1" applyAlignment="1">
      <alignment horizontal="center"/>
      <protection/>
    </xf>
    <xf numFmtId="0" fontId="23" fillId="0" borderId="33" xfId="33" applyFont="1" applyFill="1" applyBorder="1" applyAlignment="1">
      <alignment horizontal="center"/>
      <protection/>
    </xf>
    <xf numFmtId="0" fontId="23" fillId="0" borderId="10" xfId="33" applyFont="1" applyFill="1" applyBorder="1">
      <alignment/>
      <protection/>
    </xf>
    <xf numFmtId="0" fontId="43" fillId="0" borderId="10" xfId="33" applyFont="1" applyFill="1" applyBorder="1" applyAlignment="1">
      <alignment horizontal="center"/>
      <protection/>
    </xf>
    <xf numFmtId="0" fontId="23" fillId="0" borderId="10" xfId="33" applyFont="1" applyFill="1" applyBorder="1" applyAlignment="1">
      <alignment horizontal="center"/>
      <protection/>
    </xf>
    <xf numFmtId="0" fontId="24" fillId="0" borderId="0" xfId="33" applyFont="1" applyBorder="1" applyAlignment="1">
      <alignment horizontal="center"/>
      <protection/>
    </xf>
    <xf numFmtId="0" fontId="1" fillId="21" borderId="0" xfId="33" applyFill="1" applyBorder="1">
      <alignment/>
      <protection/>
    </xf>
    <xf numFmtId="0" fontId="31" fillId="0" borderId="10" xfId="33" applyFont="1" applyBorder="1" applyAlignment="1">
      <alignment horizontal="center" vertical="top" wrapText="1"/>
      <protection/>
    </xf>
    <xf numFmtId="0" fontId="31" fillId="0" borderId="10" xfId="33" applyFont="1" applyFill="1" applyBorder="1" applyAlignment="1">
      <alignment horizontal="center" vertical="top" wrapText="1"/>
      <protection/>
    </xf>
    <xf numFmtId="0" fontId="31" fillId="0" borderId="10" xfId="33" applyFont="1" applyFill="1" applyBorder="1" applyAlignment="1">
      <alignment horizontal="center" vertical="top" wrapText="1"/>
      <protection/>
    </xf>
    <xf numFmtId="0" fontId="23" fillId="0" borderId="25" xfId="0" applyFont="1" applyFill="1" applyBorder="1" applyAlignment="1">
      <alignment horizontal="center"/>
    </xf>
    <xf numFmtId="0" fontId="23" fillId="0" borderId="24" xfId="33" applyFont="1" applyBorder="1">
      <alignment/>
      <protection/>
    </xf>
    <xf numFmtId="0" fontId="23" fillId="0" borderId="25" xfId="33" applyFont="1" applyFill="1" applyBorder="1" applyAlignment="1">
      <alignment horizontal="center"/>
      <protection/>
    </xf>
    <xf numFmtId="0" fontId="1" fillId="0" borderId="11" xfId="33" applyBorder="1" applyAlignment="1">
      <alignment horizontal="center" vertical="center"/>
      <protection/>
    </xf>
    <xf numFmtId="0" fontId="24" fillId="0" borderId="51" xfId="33" applyFont="1" applyFill="1" applyBorder="1" applyAlignment="1">
      <alignment horizontal="center"/>
      <protection/>
    </xf>
    <xf numFmtId="0" fontId="23" fillId="0" borderId="52" xfId="33" applyFont="1" applyBorder="1" applyAlignment="1">
      <alignment horizontal="center" vertical="center" wrapText="1"/>
      <protection/>
    </xf>
    <xf numFmtId="0" fontId="23" fillId="0" borderId="53" xfId="33" applyFont="1" applyBorder="1" applyAlignment="1">
      <alignment horizontal="center" vertical="center" wrapText="1"/>
      <protection/>
    </xf>
    <xf numFmtId="0" fontId="23" fillId="0" borderId="54" xfId="33" applyFont="1" applyBorder="1" applyAlignment="1">
      <alignment horizontal="center" vertical="center"/>
      <protection/>
    </xf>
    <xf numFmtId="0" fontId="23" fillId="0" borderId="55" xfId="33" applyFont="1" applyBorder="1" applyAlignment="1">
      <alignment horizontal="center" vertical="center" wrapText="1"/>
      <protection/>
    </xf>
    <xf numFmtId="0" fontId="23" fillId="0" borderId="56" xfId="33" applyFont="1" applyBorder="1" applyAlignment="1">
      <alignment horizontal="center" vertical="center" wrapText="1"/>
      <protection/>
    </xf>
    <xf numFmtId="0" fontId="23" fillId="0" borderId="57" xfId="33" applyFont="1" applyBorder="1" applyAlignment="1">
      <alignment horizontal="center" vertical="center" wrapText="1"/>
      <protection/>
    </xf>
    <xf numFmtId="0" fontId="23" fillId="0" borderId="54" xfId="33" applyFont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0" fontId="31" fillId="0" borderId="11" xfId="33" applyFont="1" applyFill="1" applyBorder="1" applyAlignment="1">
      <alignment horizontal="center" vertical="top" wrapText="1"/>
      <protection/>
    </xf>
    <xf numFmtId="0" fontId="31" fillId="0" borderId="25" xfId="33" applyFont="1" applyFill="1" applyBorder="1" applyAlignment="1">
      <alignment horizontal="center" vertical="center" wrapText="1"/>
      <protection/>
    </xf>
    <xf numFmtId="0" fontId="31" fillId="0" borderId="23" xfId="33" applyFont="1" applyFill="1" applyBorder="1" applyAlignment="1">
      <alignment horizontal="center" vertical="center" wrapText="1"/>
      <protection/>
    </xf>
    <xf numFmtId="0" fontId="31" fillId="0" borderId="24" xfId="33" applyFont="1" applyFill="1" applyBorder="1" applyAlignment="1">
      <alignment horizontal="center" vertical="center" wrapText="1"/>
      <protection/>
    </xf>
    <xf numFmtId="0" fontId="31" fillId="0" borderId="11" xfId="33" applyFont="1" applyFill="1" applyBorder="1" applyAlignment="1">
      <alignment horizontal="center" vertical="center" wrapText="1"/>
      <protection/>
    </xf>
    <xf numFmtId="0" fontId="23" fillId="0" borderId="58" xfId="33" applyFont="1" applyBorder="1" applyAlignment="1">
      <alignment horizontal="center" vertical="center" wrapText="1"/>
      <protection/>
    </xf>
    <xf numFmtId="0" fontId="23" fillId="0" borderId="23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26" xfId="33" applyFont="1" applyBorder="1" applyAlignment="1">
      <alignment horizontal="center" vertical="center" wrapText="1"/>
      <protection/>
    </xf>
    <xf numFmtId="0" fontId="23" fillId="0" borderId="24" xfId="33" applyFont="1" applyBorder="1" applyAlignment="1">
      <alignment horizontal="center" vertical="center" wrapText="1"/>
      <protection/>
    </xf>
    <xf numFmtId="0" fontId="31" fillId="0" borderId="23" xfId="33" applyFont="1" applyFill="1" applyBorder="1" applyAlignment="1">
      <alignment horizontal="center" vertical="center" wrapText="1"/>
      <protection/>
    </xf>
    <xf numFmtId="0" fontId="23" fillId="0" borderId="59" xfId="33" applyFont="1" applyBorder="1" applyAlignment="1">
      <alignment horizontal="center" vertical="center" wrapText="1"/>
      <protection/>
    </xf>
    <xf numFmtId="0" fontId="37" fillId="3" borderId="48" xfId="0" applyFont="1" applyFill="1" applyBorder="1" applyAlignment="1">
      <alignment horizontal="center"/>
    </xf>
    <xf numFmtId="0" fontId="37" fillId="3" borderId="60" xfId="0" applyFont="1" applyFill="1" applyBorder="1" applyAlignment="1">
      <alignment horizontal="center"/>
    </xf>
    <xf numFmtId="0" fontId="37" fillId="3" borderId="61" xfId="0" applyFont="1" applyFill="1" applyBorder="1" applyAlignment="1">
      <alignment horizontal="center"/>
    </xf>
    <xf numFmtId="1" fontId="32" fillId="25" borderId="62" xfId="33" applyNumberFormat="1" applyFont="1" applyFill="1" applyBorder="1" applyAlignment="1">
      <alignment horizontal="center"/>
      <protection/>
    </xf>
    <xf numFmtId="1" fontId="32" fillId="25" borderId="63" xfId="33" applyNumberFormat="1" applyFont="1" applyFill="1" applyBorder="1" applyAlignment="1">
      <alignment horizontal="center"/>
      <protection/>
    </xf>
    <xf numFmtId="0" fontId="32" fillId="25" borderId="48" xfId="33" applyFont="1" applyFill="1" applyBorder="1" applyAlignment="1">
      <alignment horizontal="center"/>
      <protection/>
    </xf>
    <xf numFmtId="0" fontId="32" fillId="25" borderId="61" xfId="33" applyFont="1" applyFill="1" applyBorder="1" applyAlignment="1">
      <alignment horizontal="center"/>
      <protection/>
    </xf>
    <xf numFmtId="0" fontId="32" fillId="25" borderId="64" xfId="33" applyFont="1" applyFill="1" applyBorder="1" applyAlignment="1">
      <alignment horizontal="center"/>
      <protection/>
    </xf>
    <xf numFmtId="0" fontId="32" fillId="25" borderId="62" xfId="33" applyFont="1" applyFill="1" applyBorder="1" applyAlignment="1">
      <alignment horizontal="center"/>
      <protection/>
    </xf>
    <xf numFmtId="3" fontId="32" fillId="25" borderId="62" xfId="33" applyNumberFormat="1" applyFont="1" applyFill="1" applyBorder="1" applyAlignment="1">
      <alignment horizontal="center"/>
      <protection/>
    </xf>
    <xf numFmtId="0" fontId="33" fillId="25" borderId="65" xfId="33" applyFont="1" applyFill="1" applyBorder="1" applyAlignment="1">
      <alignment horizontal="center"/>
      <protection/>
    </xf>
    <xf numFmtId="0" fontId="33" fillId="25" borderId="47" xfId="33" applyFont="1" applyFill="1" applyBorder="1" applyAlignment="1">
      <alignment horizontal="center"/>
      <protection/>
    </xf>
    <xf numFmtId="0" fontId="33" fillId="25" borderId="66" xfId="33" applyFont="1" applyFill="1" applyBorder="1" applyAlignment="1">
      <alignment horizontal="center"/>
      <protection/>
    </xf>
    <xf numFmtId="0" fontId="20" fillId="0" borderId="48" xfId="33" applyFont="1" applyBorder="1" applyAlignment="1">
      <alignment horizontal="center"/>
      <protection/>
    </xf>
    <xf numFmtId="0" fontId="20" fillId="0" borderId="60" xfId="33" applyFont="1" applyBorder="1" applyAlignment="1">
      <alignment horizontal="center"/>
      <protection/>
    </xf>
    <xf numFmtId="0" fontId="20" fillId="0" borderId="61" xfId="33" applyFont="1" applyBorder="1" applyAlignment="1">
      <alignment horizontal="center"/>
      <protection/>
    </xf>
    <xf numFmtId="0" fontId="22" fillId="0" borderId="0" xfId="33" applyFont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60" xfId="33" applyFont="1" applyBorder="1" applyAlignment="1">
      <alignment horizontal="center"/>
      <protection/>
    </xf>
    <xf numFmtId="0" fontId="19" fillId="0" borderId="20" xfId="33" applyFont="1" applyBorder="1" applyAlignment="1">
      <alignment horizontal="center"/>
      <protection/>
    </xf>
    <xf numFmtId="0" fontId="19" fillId="0" borderId="67" xfId="33" applyFont="1" applyBorder="1" applyAlignment="1">
      <alignment horizontal="center"/>
      <protection/>
    </xf>
    <xf numFmtId="0" fontId="19" fillId="0" borderId="49" xfId="33" applyFont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Καλλικρατικοί Δήμοι και Σχολεία Νομαρχίας Αθηνών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6.00390625" style="0" customWidth="1"/>
    <col min="2" max="2" width="34.140625" style="0" bestFit="1" customWidth="1"/>
    <col min="3" max="3" width="24.421875" style="0" bestFit="1" customWidth="1"/>
    <col min="4" max="4" width="19.7109375" style="0" bestFit="1" customWidth="1"/>
    <col min="5" max="5" width="19.140625" style="0" bestFit="1" customWidth="1"/>
    <col min="6" max="6" width="17.140625" style="0" bestFit="1" customWidth="1"/>
    <col min="7" max="12" width="5.140625" style="0" customWidth="1"/>
  </cols>
  <sheetData>
    <row r="1" ht="13.5" thickBot="1"/>
    <row r="2" spans="2:6" ht="18.75" thickBot="1">
      <c r="B2" s="174" t="s">
        <v>334</v>
      </c>
      <c r="C2" s="175"/>
      <c r="D2" s="175"/>
      <c r="E2" s="175"/>
      <c r="F2" s="176"/>
    </row>
    <row r="3" ht="13.5" thickBot="1"/>
    <row r="4" spans="2:6" ht="17.25" thickBot="1">
      <c r="B4" s="111" t="s">
        <v>321</v>
      </c>
      <c r="C4" s="112" t="s">
        <v>322</v>
      </c>
      <c r="D4" s="112" t="s">
        <v>323</v>
      </c>
      <c r="E4" s="112" t="s">
        <v>324</v>
      </c>
      <c r="F4" s="113" t="s">
        <v>165</v>
      </c>
    </row>
    <row r="6" spans="1:6" ht="17.25">
      <c r="A6" s="114">
        <v>1</v>
      </c>
      <c r="B6" s="115" t="s">
        <v>326</v>
      </c>
      <c r="C6" s="116">
        <f>'Δ. Αθηναίων'!E212</f>
        <v>154</v>
      </c>
      <c r="D6" s="117">
        <f>'Δ. Αθηναίων'!I212</f>
        <v>1337</v>
      </c>
      <c r="E6" s="117">
        <f>'Δ. Αθηναίων'!M212</f>
        <v>25734</v>
      </c>
      <c r="F6" s="118">
        <f>E6/D6</f>
        <v>19.24756918474196</v>
      </c>
    </row>
    <row r="7" spans="1:6" ht="17.25">
      <c r="A7" s="114">
        <v>2</v>
      </c>
      <c r="B7" s="115" t="s">
        <v>327</v>
      </c>
      <c r="C7" s="116">
        <f>'Δ. Βύρωνος'!E29</f>
        <v>14</v>
      </c>
      <c r="D7" s="116">
        <f>'Δ. Βύρωνος'!I29</f>
        <v>125</v>
      </c>
      <c r="E7" s="117">
        <f>'Δ. Βύρωνος'!M29</f>
        <v>2529</v>
      </c>
      <c r="F7" s="118">
        <f aca="true" t="shared" si="0" ref="F7:F15">E7/D7</f>
        <v>20.232</v>
      </c>
    </row>
    <row r="8" spans="1:6" ht="17.25">
      <c r="A8" s="114">
        <v>3</v>
      </c>
      <c r="B8" s="115" t="s">
        <v>328</v>
      </c>
      <c r="C8" s="116">
        <f>'Δ. Γαλατσίου'!D31</f>
        <v>16</v>
      </c>
      <c r="D8" s="116">
        <f>'Δ. Γαλατσίου'!H31</f>
        <v>127</v>
      </c>
      <c r="E8" s="117">
        <f>'Δ. Γαλατσίου'!L31</f>
        <v>2478</v>
      </c>
      <c r="F8" s="118">
        <f t="shared" si="0"/>
        <v>19.511811023622048</v>
      </c>
    </row>
    <row r="9" spans="1:6" ht="17.25">
      <c r="A9" s="114">
        <v>4</v>
      </c>
      <c r="B9" s="115" t="s">
        <v>329</v>
      </c>
      <c r="C9" s="116">
        <f>'Δ. Δάφνης -Υμηττού'!D28</f>
        <v>13</v>
      </c>
      <c r="D9" s="116">
        <f>'Δ. Δάφνης -Υμηττού'!H28</f>
        <v>112</v>
      </c>
      <c r="E9" s="117">
        <f>'Δ. Δάφνης -Υμηττού'!L28</f>
        <v>2023</v>
      </c>
      <c r="F9" s="118">
        <f t="shared" si="0"/>
        <v>18.0625</v>
      </c>
    </row>
    <row r="10" spans="1:6" ht="17.25">
      <c r="A10" s="114">
        <v>5</v>
      </c>
      <c r="B10" s="115" t="s">
        <v>330</v>
      </c>
      <c r="C10" s="116">
        <f>'Δ. Ζωγράφου'!D32</f>
        <v>17</v>
      </c>
      <c r="D10" s="116">
        <f>'Δ. Ζωγράφου'!H32</f>
        <v>124</v>
      </c>
      <c r="E10" s="117">
        <f>'Δ. Ζωγράφου'!L32</f>
        <v>2357</v>
      </c>
      <c r="F10" s="118">
        <f t="shared" si="0"/>
        <v>19.008064516129032</v>
      </c>
    </row>
    <row r="11" spans="1:6" ht="17.25">
      <c r="A11" s="114">
        <v>6</v>
      </c>
      <c r="B11" s="115" t="s">
        <v>331</v>
      </c>
      <c r="C11" s="116">
        <f>'Δ. Ηλιουπόλεως'!D36</f>
        <v>21</v>
      </c>
      <c r="D11" s="116">
        <f>'Δ. Ηλιουπόλεως'!H36</f>
        <v>206</v>
      </c>
      <c r="E11" s="117">
        <f>'Δ. Ηλιουπόλεως'!L36</f>
        <v>3872</v>
      </c>
      <c r="F11" s="118">
        <f t="shared" si="0"/>
        <v>18.796116504854368</v>
      </c>
    </row>
    <row r="12" spans="1:6" ht="17.25">
      <c r="A12" s="114">
        <v>7</v>
      </c>
      <c r="B12" s="115" t="s">
        <v>332</v>
      </c>
      <c r="C12" s="116">
        <f>'Δ. Καισαριανής'!D21</f>
        <v>6</v>
      </c>
      <c r="D12" s="116">
        <f>'Δ. Καισαριανής'!H21</f>
        <v>60</v>
      </c>
      <c r="E12" s="117">
        <f>'Δ. Καισαριανής'!L21</f>
        <v>1170</v>
      </c>
      <c r="F12" s="118">
        <f t="shared" si="0"/>
        <v>19.5</v>
      </c>
    </row>
    <row r="13" spans="1:6" ht="17.25">
      <c r="A13" s="114">
        <v>8</v>
      </c>
      <c r="B13" s="115" t="s">
        <v>333</v>
      </c>
      <c r="C13" s="116">
        <f>'Δ.Φιλαδέλφειας-Χαλκηδόνος'!D26</f>
        <v>11</v>
      </c>
      <c r="D13" s="116">
        <f>'Δ.Φιλαδέλφειας-Χαλκηδόνος'!H26</f>
        <v>98</v>
      </c>
      <c r="E13" s="117">
        <f>'Δ.Φιλαδέλφειας-Χαλκηδόνος'!L26</f>
        <v>1825</v>
      </c>
      <c r="F13" s="118">
        <f t="shared" si="0"/>
        <v>18.622448979591837</v>
      </c>
    </row>
    <row r="14" spans="3:6" ht="15.75">
      <c r="C14" s="119"/>
      <c r="D14" s="119"/>
      <c r="E14" s="119"/>
      <c r="F14" s="120"/>
    </row>
    <row r="15" spans="2:6" ht="17.25">
      <c r="B15" s="121" t="s">
        <v>325</v>
      </c>
      <c r="C15" s="122">
        <f>SUM(C6:C14)</f>
        <v>252</v>
      </c>
      <c r="D15" s="123">
        <f>SUM(D6:D14)</f>
        <v>2189</v>
      </c>
      <c r="E15" s="123">
        <f>SUM(E6:E14)</f>
        <v>41988</v>
      </c>
      <c r="F15" s="124">
        <f t="shared" si="0"/>
        <v>19.181361352215625</v>
      </c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1:AB212"/>
  <sheetViews>
    <sheetView zoomScale="75" zoomScaleNormal="75" workbookViewId="0" topLeftCell="A2">
      <selection activeCell="Q123" sqref="Q123"/>
    </sheetView>
  </sheetViews>
  <sheetFormatPr defaultColWidth="9.140625" defaultRowHeight="12.75"/>
  <cols>
    <col min="1" max="1" width="10.28125" style="2" customWidth="1"/>
    <col min="2" max="3" width="4.8515625" style="2" bestFit="1" customWidth="1"/>
    <col min="4" max="4" width="24.140625" style="2" customWidth="1"/>
    <col min="5" max="5" width="4.28125" style="2" bestFit="1" customWidth="1"/>
    <col min="6" max="6" width="7.140625" style="2" bestFit="1" customWidth="1"/>
    <col min="7" max="8" width="4.140625" style="2" bestFit="1" customWidth="1"/>
    <col min="9" max="9" width="4.28125" style="2" bestFit="1" customWidth="1"/>
    <col min="10" max="10" width="7.140625" style="2" bestFit="1" customWidth="1"/>
    <col min="11" max="12" width="4.140625" style="2" bestFit="1" customWidth="1"/>
    <col min="13" max="13" width="4.00390625" style="2" bestFit="1" customWidth="1"/>
    <col min="14" max="14" width="7.140625" style="2" bestFit="1" customWidth="1"/>
    <col min="15" max="16" width="3.8515625" style="2" bestFit="1" customWidth="1"/>
    <col min="17" max="17" width="4.28125" style="2" bestFit="1" customWidth="1"/>
    <col min="18" max="18" width="7.140625" style="2" bestFit="1" customWidth="1"/>
    <col min="19" max="19" width="4.28125" style="2" bestFit="1" customWidth="1"/>
    <col min="20" max="20" width="4.140625" style="2" bestFit="1" customWidth="1"/>
    <col min="21" max="21" width="4.28125" style="2" bestFit="1" customWidth="1"/>
    <col min="22" max="22" width="7.140625" style="2" bestFit="1" customWidth="1"/>
    <col min="23" max="23" width="4.28125" style="2" bestFit="1" customWidth="1"/>
    <col min="24" max="24" width="4.140625" style="2" bestFit="1" customWidth="1"/>
    <col min="25" max="25" width="5.421875" style="2" bestFit="1" customWidth="1"/>
    <col min="26" max="26" width="7.140625" style="2" bestFit="1" customWidth="1"/>
    <col min="27" max="27" width="5.421875" style="2" bestFit="1" customWidth="1"/>
    <col min="28" max="28" width="5.28125" style="2" bestFit="1" customWidth="1"/>
    <col min="29" max="16384" width="10.28125" style="2" customWidth="1"/>
  </cols>
  <sheetData>
    <row r="1" spans="3:28" ht="18.75" thickBot="1">
      <c r="C1" s="187" t="s">
        <v>0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9"/>
    </row>
    <row r="2" spans="3:28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3:28" ht="15.75">
      <c r="C3" s="190" t="s">
        <v>167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spans="3:28" ht="16.5" thickBot="1"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3:28" ht="16.5" thickBot="1">
      <c r="C5" s="4"/>
      <c r="D5" s="5"/>
      <c r="E5" s="191" t="s">
        <v>1</v>
      </c>
      <c r="F5" s="192"/>
      <c r="G5" s="192"/>
      <c r="H5" s="193"/>
      <c r="I5" s="194" t="s">
        <v>2</v>
      </c>
      <c r="J5" s="192"/>
      <c r="K5" s="192"/>
      <c r="L5" s="195"/>
      <c r="M5" s="191" t="s">
        <v>3</v>
      </c>
      <c r="N5" s="192"/>
      <c r="O5" s="192"/>
      <c r="P5" s="193"/>
      <c r="Q5" s="194" t="s">
        <v>4</v>
      </c>
      <c r="R5" s="192"/>
      <c r="S5" s="192"/>
      <c r="T5" s="195"/>
      <c r="U5" s="191" t="s">
        <v>5</v>
      </c>
      <c r="V5" s="192"/>
      <c r="W5" s="192"/>
      <c r="X5" s="193"/>
      <c r="Y5" s="191" t="s">
        <v>6</v>
      </c>
      <c r="Z5" s="192"/>
      <c r="AA5" s="192"/>
      <c r="AB5" s="193"/>
    </row>
    <row r="6" spans="2:28" ht="16.5" thickBot="1">
      <c r="B6" s="7" t="s">
        <v>7</v>
      </c>
      <c r="C6" s="8" t="s">
        <v>7</v>
      </c>
      <c r="D6" s="9" t="s">
        <v>8</v>
      </c>
      <c r="E6" s="10" t="s">
        <v>9</v>
      </c>
      <c r="F6" s="11" t="s">
        <v>10</v>
      </c>
      <c r="G6" s="11" t="s">
        <v>11</v>
      </c>
      <c r="H6" s="12" t="s">
        <v>12</v>
      </c>
      <c r="I6" s="13" t="s">
        <v>13</v>
      </c>
      <c r="J6" s="14" t="s">
        <v>14</v>
      </c>
      <c r="K6" s="14" t="s">
        <v>15</v>
      </c>
      <c r="L6" s="15" t="s">
        <v>16</v>
      </c>
      <c r="M6" s="10" t="s">
        <v>17</v>
      </c>
      <c r="N6" s="11" t="s">
        <v>18</v>
      </c>
      <c r="O6" s="14" t="s">
        <v>19</v>
      </c>
      <c r="P6" s="15" t="s">
        <v>20</v>
      </c>
      <c r="Q6" s="16" t="s">
        <v>21</v>
      </c>
      <c r="R6" s="17" t="s">
        <v>22</v>
      </c>
      <c r="S6" s="17" t="s">
        <v>23</v>
      </c>
      <c r="T6" s="18" t="s">
        <v>24</v>
      </c>
      <c r="U6" s="13" t="s">
        <v>25</v>
      </c>
      <c r="V6" s="11" t="s">
        <v>26</v>
      </c>
      <c r="W6" s="11" t="s">
        <v>27</v>
      </c>
      <c r="X6" s="19" t="s">
        <v>28</v>
      </c>
      <c r="Y6" s="10" t="s">
        <v>29</v>
      </c>
      <c r="Z6" s="17" t="s">
        <v>30</v>
      </c>
      <c r="AA6" s="14" t="s">
        <v>31</v>
      </c>
      <c r="AB6" s="19" t="s">
        <v>32</v>
      </c>
    </row>
    <row r="7" spans="2:28" ht="15.75">
      <c r="B7" s="20"/>
      <c r="C7" s="21"/>
      <c r="D7" s="22"/>
      <c r="E7" s="23"/>
      <c r="F7" s="23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15.75">
      <c r="B8" s="25"/>
      <c r="C8" s="26"/>
      <c r="D8" s="27" t="s">
        <v>33</v>
      </c>
      <c r="E8" s="28"/>
      <c r="F8" s="23"/>
      <c r="G8" s="23"/>
      <c r="H8" s="2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2:28" ht="15.75">
      <c r="B9" s="29">
        <v>1</v>
      </c>
      <c r="C9" s="30">
        <v>1</v>
      </c>
      <c r="D9" s="37" t="s">
        <v>34</v>
      </c>
      <c r="E9" s="38">
        <v>23</v>
      </c>
      <c r="F9" s="39">
        <v>22</v>
      </c>
      <c r="G9" s="39"/>
      <c r="H9" s="40"/>
      <c r="I9" s="41">
        <v>25</v>
      </c>
      <c r="J9" s="39"/>
      <c r="K9" s="39"/>
      <c r="L9" s="42"/>
      <c r="M9" s="38">
        <v>22</v>
      </c>
      <c r="N9" s="39"/>
      <c r="O9" s="136"/>
      <c r="P9" s="40"/>
      <c r="Q9" s="41">
        <v>20</v>
      </c>
      <c r="R9" s="39">
        <v>19</v>
      </c>
      <c r="S9" s="39"/>
      <c r="T9" s="42"/>
      <c r="U9" s="38">
        <v>22</v>
      </c>
      <c r="V9" s="39">
        <v>21</v>
      </c>
      <c r="W9" s="39"/>
      <c r="X9" s="40"/>
      <c r="Y9" s="38">
        <v>14</v>
      </c>
      <c r="Z9" s="39">
        <v>17</v>
      </c>
      <c r="AA9" s="39"/>
      <c r="AB9" s="40"/>
    </row>
    <row r="10" spans="2:28" ht="15.75">
      <c r="B10" s="29">
        <v>2</v>
      </c>
      <c r="C10" s="30">
        <v>2</v>
      </c>
      <c r="D10" s="37" t="s">
        <v>35</v>
      </c>
      <c r="E10" s="38">
        <v>19</v>
      </c>
      <c r="F10" s="39"/>
      <c r="G10" s="39"/>
      <c r="H10" s="40"/>
      <c r="I10" s="41">
        <v>21</v>
      </c>
      <c r="J10" s="39"/>
      <c r="K10" s="39"/>
      <c r="L10" s="42"/>
      <c r="M10" s="38">
        <v>17</v>
      </c>
      <c r="N10" s="39">
        <v>15</v>
      </c>
      <c r="O10" s="39"/>
      <c r="P10" s="40"/>
      <c r="Q10" s="41">
        <v>25</v>
      </c>
      <c r="R10" s="39"/>
      <c r="S10" s="39"/>
      <c r="T10" s="42"/>
      <c r="U10" s="38">
        <v>16</v>
      </c>
      <c r="V10" s="39"/>
      <c r="W10" s="39"/>
      <c r="X10" s="40"/>
      <c r="Y10" s="38">
        <v>22</v>
      </c>
      <c r="Z10" s="39"/>
      <c r="AA10" s="39"/>
      <c r="AB10" s="40"/>
    </row>
    <row r="11" spans="2:28" ht="15.75">
      <c r="B11" s="29">
        <v>3</v>
      </c>
      <c r="C11" s="30">
        <v>3</v>
      </c>
      <c r="D11" s="37" t="s">
        <v>36</v>
      </c>
      <c r="E11" s="38">
        <v>14</v>
      </c>
      <c r="F11" s="39"/>
      <c r="G11" s="39"/>
      <c r="H11" s="40"/>
      <c r="I11" s="41">
        <v>19</v>
      </c>
      <c r="J11" s="39"/>
      <c r="K11" s="39"/>
      <c r="L11" s="42"/>
      <c r="M11" s="38">
        <v>14</v>
      </c>
      <c r="N11" s="39"/>
      <c r="O11" s="39"/>
      <c r="P11" s="40"/>
      <c r="Q11" s="41">
        <v>17</v>
      </c>
      <c r="R11" s="39"/>
      <c r="S11" s="39"/>
      <c r="T11" s="42"/>
      <c r="U11" s="38">
        <v>8</v>
      </c>
      <c r="V11" s="39"/>
      <c r="W11" s="39"/>
      <c r="X11" s="40"/>
      <c r="Y11" s="38">
        <v>11</v>
      </c>
      <c r="Z11" s="39"/>
      <c r="AA11" s="39"/>
      <c r="AB11" s="40"/>
    </row>
    <row r="12" spans="2:28" ht="15.75">
      <c r="B12" s="29">
        <v>4</v>
      </c>
      <c r="C12" s="30">
        <v>4</v>
      </c>
      <c r="D12" s="37" t="s">
        <v>37</v>
      </c>
      <c r="E12" s="38">
        <v>25</v>
      </c>
      <c r="F12" s="39">
        <v>24</v>
      </c>
      <c r="G12" s="39"/>
      <c r="H12" s="40"/>
      <c r="I12" s="41">
        <v>22</v>
      </c>
      <c r="J12" s="39"/>
      <c r="K12" s="39"/>
      <c r="L12" s="42"/>
      <c r="M12" s="38">
        <v>25</v>
      </c>
      <c r="N12" s="39"/>
      <c r="O12" s="39"/>
      <c r="P12" s="40"/>
      <c r="Q12" s="41">
        <v>22</v>
      </c>
      <c r="R12" s="39">
        <v>21</v>
      </c>
      <c r="S12" s="39"/>
      <c r="T12" s="42"/>
      <c r="U12" s="38">
        <v>24</v>
      </c>
      <c r="V12" s="39"/>
      <c r="W12" s="39"/>
      <c r="X12" s="40"/>
      <c r="Y12" s="38">
        <v>23</v>
      </c>
      <c r="Z12" s="39">
        <v>14</v>
      </c>
      <c r="AA12" s="39"/>
      <c r="AB12" s="40"/>
    </row>
    <row r="13" spans="2:28" ht="15.75">
      <c r="B13" s="29">
        <v>5</v>
      </c>
      <c r="C13" s="30">
        <v>5</v>
      </c>
      <c r="D13" s="37" t="s">
        <v>39</v>
      </c>
      <c r="E13" s="38">
        <v>24</v>
      </c>
      <c r="F13" s="39">
        <v>25</v>
      </c>
      <c r="G13" s="39"/>
      <c r="H13" s="40"/>
      <c r="I13" s="41">
        <v>17</v>
      </c>
      <c r="J13" s="39">
        <v>15</v>
      </c>
      <c r="K13" s="39"/>
      <c r="L13" s="42"/>
      <c r="M13" s="38">
        <v>10</v>
      </c>
      <c r="N13" s="39">
        <v>15</v>
      </c>
      <c r="O13" s="39"/>
      <c r="P13" s="40"/>
      <c r="Q13" s="41">
        <v>23</v>
      </c>
      <c r="R13" s="39">
        <v>23</v>
      </c>
      <c r="S13" s="39"/>
      <c r="T13" s="42"/>
      <c r="U13" s="38">
        <v>18</v>
      </c>
      <c r="V13" s="39">
        <v>21</v>
      </c>
      <c r="W13" s="39">
        <v>18</v>
      </c>
      <c r="X13" s="40"/>
      <c r="Y13" s="38">
        <v>18</v>
      </c>
      <c r="Z13" s="39">
        <v>19</v>
      </c>
      <c r="AA13" s="39"/>
      <c r="AB13" s="40"/>
    </row>
    <row r="14" spans="2:28" ht="15.75">
      <c r="B14" s="29">
        <v>6</v>
      </c>
      <c r="C14" s="30">
        <v>6</v>
      </c>
      <c r="D14" s="37" t="s">
        <v>40</v>
      </c>
      <c r="E14" s="38">
        <v>25</v>
      </c>
      <c r="F14" s="39"/>
      <c r="G14" s="39"/>
      <c r="H14" s="40"/>
      <c r="I14" s="41">
        <v>23</v>
      </c>
      <c r="J14" s="39">
        <v>23</v>
      </c>
      <c r="K14" s="39"/>
      <c r="L14" s="42"/>
      <c r="M14" s="38">
        <v>23</v>
      </c>
      <c r="N14" s="39">
        <v>23</v>
      </c>
      <c r="O14" s="39"/>
      <c r="P14" s="40"/>
      <c r="Q14" s="41">
        <v>27</v>
      </c>
      <c r="R14" s="39"/>
      <c r="S14" s="39"/>
      <c r="T14" s="42"/>
      <c r="U14" s="38">
        <v>25</v>
      </c>
      <c r="V14" s="39"/>
      <c r="W14" s="39"/>
      <c r="X14" s="40"/>
      <c r="Y14" s="38">
        <v>25</v>
      </c>
      <c r="Z14" s="39"/>
      <c r="AA14" s="39"/>
      <c r="AB14" s="40"/>
    </row>
    <row r="15" spans="2:28" ht="15.75">
      <c r="B15" s="29">
        <v>7</v>
      </c>
      <c r="C15" s="30">
        <v>7</v>
      </c>
      <c r="D15" s="37" t="s">
        <v>41</v>
      </c>
      <c r="E15" s="38">
        <v>21</v>
      </c>
      <c r="F15" s="39"/>
      <c r="G15" s="39"/>
      <c r="H15" s="40"/>
      <c r="I15" s="41">
        <v>16</v>
      </c>
      <c r="J15" s="39">
        <v>17</v>
      </c>
      <c r="K15" s="39"/>
      <c r="L15" s="42"/>
      <c r="M15" s="38">
        <v>18</v>
      </c>
      <c r="N15" s="39"/>
      <c r="O15" s="39"/>
      <c r="P15" s="40"/>
      <c r="Q15" s="41">
        <v>21</v>
      </c>
      <c r="R15" s="39"/>
      <c r="S15" s="39"/>
      <c r="T15" s="42"/>
      <c r="U15" s="38">
        <v>21</v>
      </c>
      <c r="V15" s="39"/>
      <c r="W15" s="39"/>
      <c r="X15" s="40"/>
      <c r="Y15" s="38">
        <v>19</v>
      </c>
      <c r="Z15" s="39"/>
      <c r="AA15" s="39"/>
      <c r="AB15" s="40"/>
    </row>
    <row r="16" spans="2:28" ht="15.75">
      <c r="B16" s="29">
        <v>8</v>
      </c>
      <c r="C16" s="30">
        <v>8</v>
      </c>
      <c r="D16" s="37" t="s">
        <v>42</v>
      </c>
      <c r="E16" s="38">
        <v>25</v>
      </c>
      <c r="F16" s="39">
        <v>25</v>
      </c>
      <c r="G16" s="39"/>
      <c r="H16" s="40"/>
      <c r="I16" s="41">
        <v>24</v>
      </c>
      <c r="J16" s="39">
        <v>25</v>
      </c>
      <c r="K16" s="39"/>
      <c r="L16" s="42"/>
      <c r="M16" s="38">
        <v>18</v>
      </c>
      <c r="N16" s="39">
        <v>19</v>
      </c>
      <c r="O16" s="39"/>
      <c r="P16" s="40"/>
      <c r="Q16" s="41">
        <v>25</v>
      </c>
      <c r="R16" s="39">
        <v>24</v>
      </c>
      <c r="S16" s="39"/>
      <c r="T16" s="42"/>
      <c r="U16" s="38">
        <v>23</v>
      </c>
      <c r="V16" s="39">
        <v>23</v>
      </c>
      <c r="W16" s="39"/>
      <c r="X16" s="40"/>
      <c r="Y16" s="38">
        <v>24</v>
      </c>
      <c r="Z16" s="39">
        <v>22</v>
      </c>
      <c r="AA16" s="39"/>
      <c r="AB16" s="40"/>
    </row>
    <row r="17" spans="2:28" ht="15.75">
      <c r="B17" s="29">
        <v>9</v>
      </c>
      <c r="C17" s="30">
        <v>9</v>
      </c>
      <c r="D17" s="37" t="s">
        <v>43</v>
      </c>
      <c r="E17" s="38">
        <v>18</v>
      </c>
      <c r="F17" s="39">
        <v>16</v>
      </c>
      <c r="G17" s="39"/>
      <c r="H17" s="40"/>
      <c r="I17" s="41">
        <v>18</v>
      </c>
      <c r="J17" s="39">
        <v>19</v>
      </c>
      <c r="K17" s="39"/>
      <c r="L17" s="42"/>
      <c r="M17" s="38">
        <v>19</v>
      </c>
      <c r="N17" s="39">
        <v>18</v>
      </c>
      <c r="O17" s="39"/>
      <c r="P17" s="40"/>
      <c r="Q17" s="41">
        <v>22</v>
      </c>
      <c r="R17" s="39">
        <v>22</v>
      </c>
      <c r="S17" s="39"/>
      <c r="T17" s="42"/>
      <c r="U17" s="38">
        <v>17</v>
      </c>
      <c r="V17" s="39">
        <v>18</v>
      </c>
      <c r="W17" s="39"/>
      <c r="X17" s="40"/>
      <c r="Y17" s="38">
        <v>18</v>
      </c>
      <c r="Z17" s="39">
        <v>18</v>
      </c>
      <c r="AA17" s="39">
        <v>17</v>
      </c>
      <c r="AB17" s="40"/>
    </row>
    <row r="18" spans="2:28" ht="15.75">
      <c r="B18" s="29">
        <v>10</v>
      </c>
      <c r="C18" s="30">
        <v>10</v>
      </c>
      <c r="D18" s="37" t="s">
        <v>44</v>
      </c>
      <c r="E18" s="38">
        <v>23</v>
      </c>
      <c r="F18" s="39">
        <v>24</v>
      </c>
      <c r="G18" s="39"/>
      <c r="H18" s="40"/>
      <c r="I18" s="41">
        <v>22</v>
      </c>
      <c r="J18" s="39"/>
      <c r="K18" s="39"/>
      <c r="L18" s="42"/>
      <c r="M18" s="38">
        <v>22</v>
      </c>
      <c r="N18" s="39">
        <v>23</v>
      </c>
      <c r="O18" s="39"/>
      <c r="P18" s="40"/>
      <c r="Q18" s="41">
        <v>27</v>
      </c>
      <c r="R18" s="39"/>
      <c r="S18" s="39"/>
      <c r="T18" s="42"/>
      <c r="U18" s="38">
        <v>23</v>
      </c>
      <c r="V18" s="39"/>
      <c r="W18" s="39"/>
      <c r="X18" s="40"/>
      <c r="Y18" s="38">
        <v>25</v>
      </c>
      <c r="Z18" s="39"/>
      <c r="AA18" s="39"/>
      <c r="AB18" s="40"/>
    </row>
    <row r="19" spans="2:28" ht="15.75">
      <c r="B19" s="29">
        <v>11</v>
      </c>
      <c r="C19" s="30">
        <v>11</v>
      </c>
      <c r="D19" s="37" t="s">
        <v>45</v>
      </c>
      <c r="E19" s="38">
        <v>18</v>
      </c>
      <c r="F19" s="39">
        <v>19</v>
      </c>
      <c r="G19" s="39"/>
      <c r="H19" s="40"/>
      <c r="I19" s="41">
        <v>19</v>
      </c>
      <c r="J19" s="39">
        <v>18</v>
      </c>
      <c r="K19" s="39"/>
      <c r="L19" s="42"/>
      <c r="M19" s="38">
        <v>19</v>
      </c>
      <c r="N19" s="39"/>
      <c r="O19" s="39"/>
      <c r="P19" s="40"/>
      <c r="Q19" s="41">
        <v>23</v>
      </c>
      <c r="R19" s="39"/>
      <c r="S19" s="39"/>
      <c r="T19" s="42"/>
      <c r="U19" s="38">
        <v>15</v>
      </c>
      <c r="V19" s="39">
        <v>19</v>
      </c>
      <c r="W19" s="39"/>
      <c r="X19" s="40"/>
      <c r="Y19" s="38">
        <v>24</v>
      </c>
      <c r="Z19" s="39"/>
      <c r="AA19" s="39"/>
      <c r="AB19" s="40"/>
    </row>
    <row r="20" spans="2:28" ht="15.75">
      <c r="B20" s="29">
        <v>12</v>
      </c>
      <c r="C20" s="30">
        <v>12</v>
      </c>
      <c r="D20" s="37" t="s">
        <v>46</v>
      </c>
      <c r="E20" s="38">
        <v>15</v>
      </c>
      <c r="F20" s="39">
        <v>19</v>
      </c>
      <c r="G20" s="39"/>
      <c r="H20" s="40"/>
      <c r="I20" s="41">
        <v>25</v>
      </c>
      <c r="J20" s="39">
        <v>24</v>
      </c>
      <c r="K20" s="39"/>
      <c r="L20" s="42"/>
      <c r="M20" s="38">
        <v>25</v>
      </c>
      <c r="N20" s="39"/>
      <c r="O20" s="39"/>
      <c r="P20" s="40"/>
      <c r="Q20" s="41">
        <v>16</v>
      </c>
      <c r="R20" s="39">
        <v>18</v>
      </c>
      <c r="S20" s="39"/>
      <c r="T20" s="42"/>
      <c r="U20" s="38">
        <v>19</v>
      </c>
      <c r="V20" s="39">
        <v>19</v>
      </c>
      <c r="W20" s="39"/>
      <c r="X20" s="40"/>
      <c r="Y20" s="38">
        <v>16</v>
      </c>
      <c r="Z20" s="39">
        <v>18</v>
      </c>
      <c r="AA20" s="39"/>
      <c r="AB20" s="40"/>
    </row>
    <row r="21" spans="2:28" ht="15.75">
      <c r="B21" s="29">
        <v>13</v>
      </c>
      <c r="C21" s="30">
        <v>13</v>
      </c>
      <c r="D21" s="138" t="s">
        <v>47</v>
      </c>
      <c r="E21" s="41">
        <v>18</v>
      </c>
      <c r="F21" s="39">
        <v>18</v>
      </c>
      <c r="G21" s="39"/>
      <c r="H21" s="40"/>
      <c r="I21" s="41">
        <v>16</v>
      </c>
      <c r="J21" s="39">
        <v>16</v>
      </c>
      <c r="K21" s="39"/>
      <c r="L21" s="42"/>
      <c r="M21" s="38">
        <v>22</v>
      </c>
      <c r="N21" s="39"/>
      <c r="O21" s="39"/>
      <c r="P21" s="40"/>
      <c r="Q21" s="41">
        <v>16</v>
      </c>
      <c r="R21" s="39">
        <v>16</v>
      </c>
      <c r="S21" s="39"/>
      <c r="T21" s="42"/>
      <c r="U21" s="38">
        <v>14</v>
      </c>
      <c r="V21" s="39">
        <v>15</v>
      </c>
      <c r="W21" s="39"/>
      <c r="X21" s="40"/>
      <c r="Y21" s="38">
        <v>13</v>
      </c>
      <c r="Z21" s="39">
        <v>16</v>
      </c>
      <c r="AA21" s="39"/>
      <c r="AB21" s="40"/>
    </row>
    <row r="22" spans="2:28" ht="15.75">
      <c r="B22" s="29">
        <v>14</v>
      </c>
      <c r="C22" s="30">
        <v>14</v>
      </c>
      <c r="D22" s="138" t="s">
        <v>48</v>
      </c>
      <c r="E22" s="41">
        <v>26</v>
      </c>
      <c r="F22" s="39"/>
      <c r="G22" s="39"/>
      <c r="H22" s="40"/>
      <c r="I22" s="41">
        <v>21</v>
      </c>
      <c r="J22" s="39"/>
      <c r="K22" s="39"/>
      <c r="L22" s="42"/>
      <c r="M22" s="38">
        <v>17</v>
      </c>
      <c r="N22" s="39">
        <v>19</v>
      </c>
      <c r="O22" s="39"/>
      <c r="P22" s="40"/>
      <c r="Q22" s="41">
        <v>20</v>
      </c>
      <c r="R22" s="39"/>
      <c r="S22" s="39"/>
      <c r="T22" s="42"/>
      <c r="U22" s="38">
        <v>15</v>
      </c>
      <c r="V22" s="39"/>
      <c r="W22" s="39"/>
      <c r="X22" s="40"/>
      <c r="Y22" s="38">
        <v>15</v>
      </c>
      <c r="Z22" s="39"/>
      <c r="AA22" s="39"/>
      <c r="AB22" s="40"/>
    </row>
    <row r="23" spans="2:28" ht="15.75">
      <c r="B23" s="29">
        <v>15</v>
      </c>
      <c r="C23" s="30">
        <v>15</v>
      </c>
      <c r="D23" s="138" t="s">
        <v>49</v>
      </c>
      <c r="E23" s="41">
        <v>25</v>
      </c>
      <c r="F23" s="39">
        <v>25</v>
      </c>
      <c r="G23" s="39"/>
      <c r="H23" s="40"/>
      <c r="I23" s="41">
        <v>16</v>
      </c>
      <c r="J23" s="39">
        <v>16</v>
      </c>
      <c r="K23" s="39"/>
      <c r="L23" s="42"/>
      <c r="M23" s="38">
        <v>19</v>
      </c>
      <c r="N23" s="39">
        <v>21</v>
      </c>
      <c r="O23" s="39"/>
      <c r="P23" s="40"/>
      <c r="Q23" s="41">
        <v>20</v>
      </c>
      <c r="R23" s="39">
        <v>19</v>
      </c>
      <c r="S23" s="39">
        <v>21</v>
      </c>
      <c r="T23" s="42"/>
      <c r="U23" s="38">
        <v>22</v>
      </c>
      <c r="V23" s="39">
        <v>23</v>
      </c>
      <c r="W23" s="39"/>
      <c r="X23" s="40"/>
      <c r="Y23" s="38">
        <v>20</v>
      </c>
      <c r="Z23" s="39">
        <v>21</v>
      </c>
      <c r="AA23" s="39"/>
      <c r="AB23" s="40"/>
    </row>
    <row r="24" spans="2:28" ht="15.75">
      <c r="B24" s="29">
        <v>16</v>
      </c>
      <c r="C24" s="30">
        <v>16</v>
      </c>
      <c r="D24" s="138" t="s">
        <v>50</v>
      </c>
      <c r="E24" s="41">
        <v>24</v>
      </c>
      <c r="F24" s="39">
        <v>23</v>
      </c>
      <c r="G24" s="39"/>
      <c r="H24" s="40"/>
      <c r="I24" s="41">
        <v>24</v>
      </c>
      <c r="J24" s="39">
        <v>24</v>
      </c>
      <c r="K24" s="39"/>
      <c r="L24" s="42"/>
      <c r="M24" s="38">
        <v>25</v>
      </c>
      <c r="N24" s="39">
        <v>25</v>
      </c>
      <c r="O24" s="39"/>
      <c r="P24" s="40"/>
      <c r="Q24" s="41">
        <v>16</v>
      </c>
      <c r="R24" s="39">
        <v>15</v>
      </c>
      <c r="S24" s="39"/>
      <c r="T24" s="42"/>
      <c r="U24" s="38">
        <v>15</v>
      </c>
      <c r="V24" s="39">
        <v>16</v>
      </c>
      <c r="W24" s="39"/>
      <c r="X24" s="40"/>
      <c r="Y24" s="38">
        <v>19</v>
      </c>
      <c r="Z24" s="39">
        <v>19</v>
      </c>
      <c r="AA24" s="39"/>
      <c r="AB24" s="40"/>
    </row>
    <row r="25" spans="2:28" ht="15.75">
      <c r="B25" s="29">
        <v>17</v>
      </c>
      <c r="C25" s="30">
        <v>17</v>
      </c>
      <c r="D25" s="138" t="s">
        <v>51</v>
      </c>
      <c r="E25" s="41">
        <v>13</v>
      </c>
      <c r="F25" s="39">
        <v>13</v>
      </c>
      <c r="G25" s="39"/>
      <c r="H25" s="40"/>
      <c r="I25" s="41">
        <v>13</v>
      </c>
      <c r="J25" s="39">
        <v>13</v>
      </c>
      <c r="K25" s="39"/>
      <c r="L25" s="42"/>
      <c r="M25" s="38">
        <v>13</v>
      </c>
      <c r="N25" s="39">
        <v>12</v>
      </c>
      <c r="O25" s="39"/>
      <c r="P25" s="40"/>
      <c r="Q25" s="41">
        <v>18</v>
      </c>
      <c r="R25" s="39">
        <v>16</v>
      </c>
      <c r="S25" s="39"/>
      <c r="T25" s="42"/>
      <c r="U25" s="38">
        <v>15</v>
      </c>
      <c r="V25" s="39">
        <v>15</v>
      </c>
      <c r="W25" s="39"/>
      <c r="X25" s="40"/>
      <c r="Y25" s="38">
        <v>11</v>
      </c>
      <c r="Z25" s="39">
        <v>16</v>
      </c>
      <c r="AA25" s="39"/>
      <c r="AB25" s="40"/>
    </row>
    <row r="26" spans="2:28" ht="15.75">
      <c r="B26" s="29">
        <v>18</v>
      </c>
      <c r="C26" s="30">
        <v>18</v>
      </c>
      <c r="D26" s="138" t="s">
        <v>52</v>
      </c>
      <c r="E26" s="41">
        <v>14</v>
      </c>
      <c r="F26" s="39">
        <v>14</v>
      </c>
      <c r="G26" s="39"/>
      <c r="H26" s="40"/>
      <c r="I26" s="41">
        <v>14</v>
      </c>
      <c r="J26" s="39">
        <v>14</v>
      </c>
      <c r="K26" s="39"/>
      <c r="L26" s="42"/>
      <c r="M26" s="38">
        <v>25</v>
      </c>
      <c r="N26" s="39"/>
      <c r="O26" s="39"/>
      <c r="P26" s="40"/>
      <c r="Q26" s="41">
        <v>21</v>
      </c>
      <c r="R26" s="39"/>
      <c r="S26" s="39"/>
      <c r="T26" s="42"/>
      <c r="U26" s="38">
        <v>18</v>
      </c>
      <c r="V26" s="39"/>
      <c r="W26" s="39"/>
      <c r="X26" s="40"/>
      <c r="Y26" s="38">
        <v>14</v>
      </c>
      <c r="Z26" s="39">
        <v>15</v>
      </c>
      <c r="AA26" s="39"/>
      <c r="AB26" s="40"/>
    </row>
    <row r="27" spans="2:28" ht="15.75">
      <c r="B27" s="29">
        <v>19</v>
      </c>
      <c r="C27" s="30">
        <v>19</v>
      </c>
      <c r="D27" s="138" t="s">
        <v>53</v>
      </c>
      <c r="E27" s="41">
        <v>25</v>
      </c>
      <c r="F27" s="39"/>
      <c r="G27" s="39"/>
      <c r="H27" s="40"/>
      <c r="I27" s="41">
        <v>18</v>
      </c>
      <c r="J27" s="39">
        <v>18</v>
      </c>
      <c r="K27" s="39"/>
      <c r="L27" s="42"/>
      <c r="M27" s="38">
        <v>23</v>
      </c>
      <c r="N27" s="39"/>
      <c r="O27" s="39"/>
      <c r="P27" s="40"/>
      <c r="Q27" s="41">
        <v>23</v>
      </c>
      <c r="R27" s="39"/>
      <c r="S27" s="39"/>
      <c r="T27" s="42"/>
      <c r="U27" s="38">
        <v>23</v>
      </c>
      <c r="V27" s="39"/>
      <c r="W27" s="39"/>
      <c r="X27" s="40"/>
      <c r="Y27" s="38">
        <v>23</v>
      </c>
      <c r="Z27" s="39"/>
      <c r="AA27" s="39"/>
      <c r="AB27" s="40"/>
    </row>
    <row r="28" spans="2:28" ht="15.75">
      <c r="B28" s="29">
        <v>20</v>
      </c>
      <c r="C28" s="30">
        <v>20</v>
      </c>
      <c r="D28" s="138" t="s">
        <v>54</v>
      </c>
      <c r="E28" s="41">
        <v>16</v>
      </c>
      <c r="F28" s="39">
        <v>17</v>
      </c>
      <c r="G28" s="39"/>
      <c r="H28" s="40"/>
      <c r="I28" s="41">
        <v>17</v>
      </c>
      <c r="J28" s="39">
        <v>17</v>
      </c>
      <c r="K28" s="39"/>
      <c r="L28" s="42"/>
      <c r="M28" s="38">
        <v>16</v>
      </c>
      <c r="N28" s="39">
        <v>17</v>
      </c>
      <c r="O28" s="39"/>
      <c r="P28" s="40"/>
      <c r="Q28" s="41">
        <v>23</v>
      </c>
      <c r="R28" s="39">
        <v>23</v>
      </c>
      <c r="S28" s="39"/>
      <c r="T28" s="42"/>
      <c r="U28" s="38">
        <v>16</v>
      </c>
      <c r="V28" s="39">
        <v>16</v>
      </c>
      <c r="W28" s="39"/>
      <c r="X28" s="40"/>
      <c r="Y28" s="38">
        <v>16</v>
      </c>
      <c r="Z28" s="39">
        <v>17</v>
      </c>
      <c r="AA28" s="39"/>
      <c r="AB28" s="40"/>
    </row>
    <row r="29" spans="2:28" ht="15.75">
      <c r="B29" s="29">
        <v>21</v>
      </c>
      <c r="C29" s="30">
        <v>21</v>
      </c>
      <c r="D29" s="138" t="s">
        <v>55</v>
      </c>
      <c r="E29" s="41">
        <v>22</v>
      </c>
      <c r="F29" s="39"/>
      <c r="G29" s="39"/>
      <c r="H29" s="40"/>
      <c r="I29" s="41">
        <v>18</v>
      </c>
      <c r="J29" s="39"/>
      <c r="K29" s="39"/>
      <c r="L29" s="42"/>
      <c r="M29" s="38">
        <v>18</v>
      </c>
      <c r="N29" s="39"/>
      <c r="O29" s="39"/>
      <c r="P29" s="40"/>
      <c r="Q29" s="41">
        <v>24</v>
      </c>
      <c r="R29" s="39"/>
      <c r="S29" s="39"/>
      <c r="T29" s="42"/>
      <c r="U29" s="38">
        <v>11</v>
      </c>
      <c r="V29" s="39">
        <v>11</v>
      </c>
      <c r="W29" s="39"/>
      <c r="X29" s="40"/>
      <c r="Y29" s="38">
        <v>19</v>
      </c>
      <c r="Z29" s="39"/>
      <c r="AA29" s="39"/>
      <c r="AB29" s="40"/>
    </row>
    <row r="30" spans="2:28" ht="15.75">
      <c r="B30" s="29">
        <v>22</v>
      </c>
      <c r="C30" s="30">
        <v>22</v>
      </c>
      <c r="D30" s="138" t="s">
        <v>56</v>
      </c>
      <c r="E30" s="41">
        <v>21</v>
      </c>
      <c r="F30" s="39"/>
      <c r="G30" s="39"/>
      <c r="H30" s="40"/>
      <c r="I30" s="41">
        <v>20</v>
      </c>
      <c r="J30" s="39"/>
      <c r="K30" s="39"/>
      <c r="L30" s="42"/>
      <c r="M30" s="38">
        <v>18</v>
      </c>
      <c r="N30" s="39">
        <v>18</v>
      </c>
      <c r="O30" s="39"/>
      <c r="P30" s="40"/>
      <c r="Q30" s="41">
        <v>21</v>
      </c>
      <c r="R30" s="39"/>
      <c r="S30" s="39"/>
      <c r="T30" s="42"/>
      <c r="U30" s="38">
        <v>22</v>
      </c>
      <c r="V30" s="39"/>
      <c r="W30" s="39"/>
      <c r="X30" s="40"/>
      <c r="Y30" s="38">
        <v>19</v>
      </c>
      <c r="Z30" s="39">
        <v>15</v>
      </c>
      <c r="AA30" s="39"/>
      <c r="AB30" s="40"/>
    </row>
    <row r="31" spans="2:28" ht="15.75">
      <c r="B31" s="29">
        <v>23</v>
      </c>
      <c r="C31" s="30">
        <v>23</v>
      </c>
      <c r="D31" s="138" t="s">
        <v>57</v>
      </c>
      <c r="E31" s="41">
        <v>20</v>
      </c>
      <c r="F31" s="39"/>
      <c r="G31" s="39"/>
      <c r="H31" s="40"/>
      <c r="I31" s="41">
        <v>20</v>
      </c>
      <c r="J31" s="39">
        <v>15</v>
      </c>
      <c r="K31" s="39"/>
      <c r="L31" s="42"/>
      <c r="M31" s="38">
        <v>18</v>
      </c>
      <c r="N31" s="39"/>
      <c r="O31" s="39"/>
      <c r="P31" s="40"/>
      <c r="Q31" s="41">
        <v>15</v>
      </c>
      <c r="R31" s="39">
        <v>15</v>
      </c>
      <c r="S31" s="39"/>
      <c r="T31" s="42"/>
      <c r="U31" s="38">
        <v>22</v>
      </c>
      <c r="V31" s="39"/>
      <c r="W31" s="39"/>
      <c r="X31" s="40"/>
      <c r="Y31" s="38">
        <v>16</v>
      </c>
      <c r="Z31" s="39"/>
      <c r="AA31" s="39"/>
      <c r="AB31" s="40"/>
    </row>
    <row r="32" spans="2:28" ht="15.75">
      <c r="B32" s="29">
        <v>24</v>
      </c>
      <c r="C32" s="30">
        <v>24</v>
      </c>
      <c r="D32" s="138" t="s">
        <v>58</v>
      </c>
      <c r="E32" s="41">
        <v>20</v>
      </c>
      <c r="F32" s="39">
        <v>20</v>
      </c>
      <c r="G32" s="39"/>
      <c r="H32" s="40"/>
      <c r="I32" s="41">
        <v>19</v>
      </c>
      <c r="J32" s="39">
        <v>19</v>
      </c>
      <c r="K32" s="39"/>
      <c r="L32" s="42"/>
      <c r="M32" s="38">
        <v>17</v>
      </c>
      <c r="N32" s="39">
        <v>17</v>
      </c>
      <c r="O32" s="39"/>
      <c r="P32" s="40"/>
      <c r="Q32" s="41">
        <v>18</v>
      </c>
      <c r="R32" s="39">
        <v>16</v>
      </c>
      <c r="S32" s="39"/>
      <c r="T32" s="42"/>
      <c r="U32" s="38">
        <v>17</v>
      </c>
      <c r="V32" s="39">
        <v>16</v>
      </c>
      <c r="W32" s="39"/>
      <c r="X32" s="40"/>
      <c r="Y32" s="38">
        <v>14</v>
      </c>
      <c r="Z32" s="39">
        <v>13</v>
      </c>
      <c r="AA32" s="39"/>
      <c r="AB32" s="40"/>
    </row>
    <row r="33" spans="2:28" ht="15.75">
      <c r="B33" s="29">
        <v>25</v>
      </c>
      <c r="C33" s="30">
        <v>25</v>
      </c>
      <c r="D33" s="138" t="s">
        <v>59</v>
      </c>
      <c r="E33" s="41">
        <v>22</v>
      </c>
      <c r="F33" s="39"/>
      <c r="G33" s="39"/>
      <c r="H33" s="40"/>
      <c r="I33" s="41">
        <v>20</v>
      </c>
      <c r="J33" s="39"/>
      <c r="K33" s="39"/>
      <c r="L33" s="42"/>
      <c r="M33" s="38">
        <v>16</v>
      </c>
      <c r="N33" s="39"/>
      <c r="O33" s="39"/>
      <c r="P33" s="40"/>
      <c r="Q33" s="41">
        <v>16</v>
      </c>
      <c r="R33" s="39"/>
      <c r="S33" s="39"/>
      <c r="T33" s="42"/>
      <c r="U33" s="38">
        <v>22</v>
      </c>
      <c r="V33" s="39"/>
      <c r="W33" s="39"/>
      <c r="X33" s="40"/>
      <c r="Y33" s="38">
        <v>20</v>
      </c>
      <c r="Z33" s="39"/>
      <c r="AA33" s="39"/>
      <c r="AB33" s="40"/>
    </row>
    <row r="34" spans="2:28" ht="15.75">
      <c r="B34" s="29">
        <v>26</v>
      </c>
      <c r="C34" s="30">
        <v>26</v>
      </c>
      <c r="D34" s="138" t="s">
        <v>60</v>
      </c>
      <c r="E34" s="41">
        <v>26</v>
      </c>
      <c r="F34" s="39"/>
      <c r="G34" s="39"/>
      <c r="H34" s="40"/>
      <c r="I34" s="41">
        <v>19</v>
      </c>
      <c r="J34" s="39">
        <v>18</v>
      </c>
      <c r="K34" s="39"/>
      <c r="L34" s="42"/>
      <c r="M34" s="38">
        <v>19</v>
      </c>
      <c r="N34" s="39">
        <v>18</v>
      </c>
      <c r="O34" s="39"/>
      <c r="P34" s="40"/>
      <c r="Q34" s="41">
        <v>24</v>
      </c>
      <c r="R34" s="39"/>
      <c r="S34" s="39"/>
      <c r="T34" s="42"/>
      <c r="U34" s="38">
        <v>25</v>
      </c>
      <c r="V34" s="39"/>
      <c r="W34" s="39"/>
      <c r="X34" s="40"/>
      <c r="Y34" s="38">
        <v>14</v>
      </c>
      <c r="Z34" s="39">
        <v>14</v>
      </c>
      <c r="AA34" s="39"/>
      <c r="AB34" s="40"/>
    </row>
    <row r="35" spans="2:28" ht="15.75">
      <c r="B35" s="29">
        <v>27</v>
      </c>
      <c r="C35" s="30">
        <v>27</v>
      </c>
      <c r="D35" s="138" t="s">
        <v>61</v>
      </c>
      <c r="E35" s="41">
        <v>26</v>
      </c>
      <c r="F35" s="39">
        <v>25</v>
      </c>
      <c r="G35" s="39"/>
      <c r="H35" s="40"/>
      <c r="I35" s="41">
        <v>23</v>
      </c>
      <c r="J35" s="39">
        <v>22</v>
      </c>
      <c r="K35" s="39"/>
      <c r="L35" s="42"/>
      <c r="M35" s="38">
        <v>22</v>
      </c>
      <c r="N35" s="39">
        <v>21</v>
      </c>
      <c r="O35" s="39"/>
      <c r="P35" s="40"/>
      <c r="Q35" s="41">
        <v>24</v>
      </c>
      <c r="R35" s="39">
        <v>24</v>
      </c>
      <c r="S35" s="39"/>
      <c r="T35" s="42"/>
      <c r="U35" s="38">
        <v>16</v>
      </c>
      <c r="V35" s="39">
        <v>19</v>
      </c>
      <c r="W35" s="39"/>
      <c r="X35" s="40"/>
      <c r="Y35" s="38">
        <v>22</v>
      </c>
      <c r="Z35" s="39">
        <v>18</v>
      </c>
      <c r="AA35" s="39"/>
      <c r="AB35" s="40"/>
    </row>
    <row r="36" spans="2:28" ht="15.75">
      <c r="B36" s="29">
        <v>28</v>
      </c>
      <c r="C36" s="30">
        <v>28</v>
      </c>
      <c r="D36" s="138" t="s">
        <v>62</v>
      </c>
      <c r="E36" s="41">
        <v>25</v>
      </c>
      <c r="F36" s="39"/>
      <c r="G36" s="39"/>
      <c r="H36" s="40"/>
      <c r="I36" s="41">
        <v>19</v>
      </c>
      <c r="J36" s="39">
        <v>18</v>
      </c>
      <c r="K36" s="39"/>
      <c r="L36" s="42"/>
      <c r="M36" s="38">
        <v>17</v>
      </c>
      <c r="N36" s="39"/>
      <c r="O36" s="39"/>
      <c r="P36" s="40"/>
      <c r="Q36" s="41">
        <v>16</v>
      </c>
      <c r="R36" s="39"/>
      <c r="S36" s="39"/>
      <c r="T36" s="42"/>
      <c r="U36" s="38">
        <v>17</v>
      </c>
      <c r="V36" s="39"/>
      <c r="W36" s="39"/>
      <c r="X36" s="40"/>
      <c r="Y36" s="38">
        <v>16</v>
      </c>
      <c r="Z36" s="39"/>
      <c r="AA36" s="39"/>
      <c r="AB36" s="40"/>
    </row>
    <row r="37" spans="2:28" ht="15.75">
      <c r="B37" s="29">
        <v>29</v>
      </c>
      <c r="C37" s="30">
        <v>29</v>
      </c>
      <c r="D37" s="138" t="s">
        <v>63</v>
      </c>
      <c r="E37" s="41">
        <v>23</v>
      </c>
      <c r="F37" s="39">
        <v>22</v>
      </c>
      <c r="G37" s="39"/>
      <c r="H37" s="40"/>
      <c r="I37" s="41">
        <v>18</v>
      </c>
      <c r="J37" s="39">
        <v>17</v>
      </c>
      <c r="K37" s="39"/>
      <c r="L37" s="42"/>
      <c r="M37" s="38">
        <v>20</v>
      </c>
      <c r="N37" s="39">
        <v>19</v>
      </c>
      <c r="O37" s="39"/>
      <c r="P37" s="40"/>
      <c r="Q37" s="41">
        <v>20</v>
      </c>
      <c r="R37" s="39">
        <v>21</v>
      </c>
      <c r="S37" s="39"/>
      <c r="T37" s="42"/>
      <c r="U37" s="38">
        <v>25</v>
      </c>
      <c r="V37" s="39">
        <v>24</v>
      </c>
      <c r="W37" s="39"/>
      <c r="X37" s="40"/>
      <c r="Y37" s="38">
        <v>20</v>
      </c>
      <c r="Z37" s="39">
        <v>20</v>
      </c>
      <c r="AA37" s="39"/>
      <c r="AB37" s="40"/>
    </row>
    <row r="38" spans="2:28" ht="15.75">
      <c r="B38" s="29">
        <v>30</v>
      </c>
      <c r="C38" s="30">
        <v>30</v>
      </c>
      <c r="D38" s="37" t="s">
        <v>64</v>
      </c>
      <c r="E38" s="38">
        <v>16</v>
      </c>
      <c r="F38" s="39"/>
      <c r="G38" s="39"/>
      <c r="H38" s="40"/>
      <c r="I38" s="41">
        <v>19</v>
      </c>
      <c r="J38" s="39"/>
      <c r="K38" s="39"/>
      <c r="L38" s="42"/>
      <c r="M38" s="38">
        <v>16</v>
      </c>
      <c r="N38" s="39"/>
      <c r="O38" s="39"/>
      <c r="P38" s="40"/>
      <c r="Q38" s="41">
        <v>21</v>
      </c>
      <c r="R38" s="39"/>
      <c r="S38" s="39"/>
      <c r="T38" s="42"/>
      <c r="U38" s="38">
        <v>14</v>
      </c>
      <c r="V38" s="39"/>
      <c r="W38" s="39"/>
      <c r="X38" s="40"/>
      <c r="Y38" s="38">
        <v>14</v>
      </c>
      <c r="Z38" s="39"/>
      <c r="AA38" s="39"/>
      <c r="AB38" s="40"/>
    </row>
    <row r="39" spans="2:28" ht="15.75">
      <c r="B39" s="29">
        <v>31</v>
      </c>
      <c r="C39" s="30">
        <v>31</v>
      </c>
      <c r="D39" s="37" t="s">
        <v>65</v>
      </c>
      <c r="E39" s="38">
        <v>22</v>
      </c>
      <c r="F39" s="39"/>
      <c r="G39" s="39"/>
      <c r="H39" s="40"/>
      <c r="I39" s="41">
        <v>16</v>
      </c>
      <c r="J39" s="39"/>
      <c r="K39" s="39"/>
      <c r="L39" s="42"/>
      <c r="M39" s="38">
        <v>19</v>
      </c>
      <c r="N39" s="39"/>
      <c r="O39" s="39"/>
      <c r="P39" s="40"/>
      <c r="Q39" s="41">
        <v>20</v>
      </c>
      <c r="R39" s="39"/>
      <c r="S39" s="39"/>
      <c r="T39" s="42"/>
      <c r="U39" s="38">
        <v>17</v>
      </c>
      <c r="V39" s="39">
        <v>18</v>
      </c>
      <c r="W39" s="39"/>
      <c r="X39" s="40"/>
      <c r="Y39" s="38">
        <v>22</v>
      </c>
      <c r="Z39" s="39"/>
      <c r="AA39" s="39"/>
      <c r="AB39" s="40"/>
    </row>
    <row r="40" spans="2:28" ht="15.75">
      <c r="B40" s="29">
        <v>32</v>
      </c>
      <c r="C40" s="30">
        <v>32</v>
      </c>
      <c r="D40" s="37" t="s">
        <v>66</v>
      </c>
      <c r="E40" s="38">
        <v>25</v>
      </c>
      <c r="F40" s="137">
        <v>26</v>
      </c>
      <c r="G40" s="39"/>
      <c r="H40" s="40"/>
      <c r="I40" s="41">
        <v>17</v>
      </c>
      <c r="J40" s="39">
        <v>18</v>
      </c>
      <c r="K40" s="39"/>
      <c r="L40" s="42"/>
      <c r="M40" s="38">
        <v>17</v>
      </c>
      <c r="N40" s="39">
        <v>16</v>
      </c>
      <c r="O40" s="39"/>
      <c r="P40" s="40"/>
      <c r="Q40" s="41">
        <v>20</v>
      </c>
      <c r="R40" s="39">
        <v>19</v>
      </c>
      <c r="S40" s="39"/>
      <c r="T40" s="42"/>
      <c r="U40" s="38">
        <v>17</v>
      </c>
      <c r="V40" s="39">
        <v>19</v>
      </c>
      <c r="W40" s="39"/>
      <c r="X40" s="40"/>
      <c r="Y40" s="38">
        <v>25</v>
      </c>
      <c r="Z40" s="39">
        <v>24</v>
      </c>
      <c r="AA40" s="39"/>
      <c r="AB40" s="40"/>
    </row>
    <row r="41" spans="2:28" ht="15.75">
      <c r="B41" s="29">
        <v>33</v>
      </c>
      <c r="C41" s="30">
        <v>33</v>
      </c>
      <c r="D41" s="37" t="s">
        <v>67</v>
      </c>
      <c r="E41" s="38">
        <v>21</v>
      </c>
      <c r="F41" s="39"/>
      <c r="G41" s="39"/>
      <c r="H41" s="40"/>
      <c r="I41" s="41">
        <v>16</v>
      </c>
      <c r="J41" s="39"/>
      <c r="K41" s="39"/>
      <c r="L41" s="42"/>
      <c r="M41" s="38">
        <v>19</v>
      </c>
      <c r="N41" s="39"/>
      <c r="O41" s="39"/>
      <c r="P41" s="40"/>
      <c r="Q41" s="41">
        <v>22</v>
      </c>
      <c r="R41" s="39"/>
      <c r="S41" s="39"/>
      <c r="T41" s="42"/>
      <c r="U41" s="38">
        <v>15</v>
      </c>
      <c r="V41" s="39"/>
      <c r="W41" s="39"/>
      <c r="X41" s="40"/>
      <c r="Y41" s="38">
        <v>14</v>
      </c>
      <c r="Z41" s="39"/>
      <c r="AA41" s="39"/>
      <c r="AB41" s="40"/>
    </row>
    <row r="42" spans="2:28" ht="15.75">
      <c r="B42" s="29">
        <v>34</v>
      </c>
      <c r="C42" s="30">
        <v>34</v>
      </c>
      <c r="D42" s="37" t="s">
        <v>68</v>
      </c>
      <c r="E42" s="38">
        <v>17</v>
      </c>
      <c r="F42" s="39"/>
      <c r="G42" s="39"/>
      <c r="H42" s="40"/>
      <c r="I42" s="41">
        <v>15</v>
      </c>
      <c r="J42" s="39"/>
      <c r="K42" s="39"/>
      <c r="L42" s="42"/>
      <c r="M42" s="38">
        <v>16</v>
      </c>
      <c r="N42" s="39"/>
      <c r="O42" s="39"/>
      <c r="P42" s="40"/>
      <c r="Q42" s="41">
        <v>16</v>
      </c>
      <c r="R42" s="39"/>
      <c r="S42" s="39"/>
      <c r="T42" s="42"/>
      <c r="U42" s="38">
        <v>16</v>
      </c>
      <c r="V42" s="39"/>
      <c r="W42" s="39"/>
      <c r="X42" s="40"/>
      <c r="Y42" s="38">
        <v>23</v>
      </c>
      <c r="Z42" s="39"/>
      <c r="AA42" s="39"/>
      <c r="AB42" s="40"/>
    </row>
    <row r="43" spans="2:28" ht="15.75">
      <c r="B43" s="29">
        <v>35</v>
      </c>
      <c r="C43" s="30">
        <v>35</v>
      </c>
      <c r="D43" s="37" t="s">
        <v>69</v>
      </c>
      <c r="E43" s="38">
        <v>25</v>
      </c>
      <c r="F43" s="39"/>
      <c r="G43" s="39"/>
      <c r="H43" s="40"/>
      <c r="I43" s="41">
        <v>22</v>
      </c>
      <c r="J43" s="39"/>
      <c r="K43" s="39"/>
      <c r="L43" s="42"/>
      <c r="M43" s="38">
        <v>24</v>
      </c>
      <c r="N43" s="39"/>
      <c r="O43" s="39"/>
      <c r="P43" s="40"/>
      <c r="Q43" s="41">
        <v>21</v>
      </c>
      <c r="R43" s="39"/>
      <c r="S43" s="39"/>
      <c r="T43" s="42"/>
      <c r="U43" s="38">
        <v>22</v>
      </c>
      <c r="V43" s="39">
        <v>13</v>
      </c>
      <c r="W43" s="39"/>
      <c r="X43" s="40"/>
      <c r="Y43" s="38">
        <v>22</v>
      </c>
      <c r="Z43" s="39"/>
      <c r="AA43" s="39"/>
      <c r="AB43" s="40"/>
    </row>
    <row r="44" spans="2:28" ht="15.75">
      <c r="B44" s="29">
        <v>36</v>
      </c>
      <c r="C44" s="30">
        <v>36</v>
      </c>
      <c r="D44" s="37" t="s">
        <v>70</v>
      </c>
      <c r="E44" s="38">
        <v>19</v>
      </c>
      <c r="F44" s="39">
        <v>21</v>
      </c>
      <c r="G44" s="39"/>
      <c r="H44" s="40"/>
      <c r="I44" s="41">
        <v>17</v>
      </c>
      <c r="J44" s="39">
        <v>18</v>
      </c>
      <c r="K44" s="39">
        <v>18</v>
      </c>
      <c r="L44" s="42"/>
      <c r="M44" s="38">
        <v>20</v>
      </c>
      <c r="N44" s="39">
        <v>20</v>
      </c>
      <c r="O44" s="39"/>
      <c r="P44" s="40"/>
      <c r="Q44" s="41">
        <v>20</v>
      </c>
      <c r="R44" s="39">
        <v>21</v>
      </c>
      <c r="S44" s="39"/>
      <c r="T44" s="42"/>
      <c r="U44" s="38">
        <v>15</v>
      </c>
      <c r="V44" s="39">
        <v>18</v>
      </c>
      <c r="W44" s="39"/>
      <c r="X44" s="40"/>
      <c r="Y44" s="38">
        <v>16</v>
      </c>
      <c r="Z44" s="39">
        <v>14</v>
      </c>
      <c r="AA44" s="39"/>
      <c r="AB44" s="40"/>
    </row>
    <row r="45" spans="2:28" ht="15.75">
      <c r="B45" s="29">
        <v>37</v>
      </c>
      <c r="C45" s="30">
        <v>37</v>
      </c>
      <c r="D45" s="37" t="s">
        <v>71</v>
      </c>
      <c r="E45" s="38">
        <v>23</v>
      </c>
      <c r="F45" s="39"/>
      <c r="G45" s="39"/>
      <c r="H45" s="40"/>
      <c r="I45" s="41">
        <v>16</v>
      </c>
      <c r="J45" s="39"/>
      <c r="K45" s="39"/>
      <c r="L45" s="42"/>
      <c r="M45" s="38">
        <v>20</v>
      </c>
      <c r="N45" s="39"/>
      <c r="O45" s="39"/>
      <c r="P45" s="40"/>
      <c r="Q45" s="41">
        <v>22</v>
      </c>
      <c r="R45" s="39"/>
      <c r="S45" s="39"/>
      <c r="T45" s="42"/>
      <c r="U45" s="38">
        <v>16</v>
      </c>
      <c r="V45" s="39"/>
      <c r="W45" s="39"/>
      <c r="X45" s="40"/>
      <c r="Y45" s="38">
        <v>23</v>
      </c>
      <c r="Z45" s="39"/>
      <c r="AA45" s="39"/>
      <c r="AB45" s="40"/>
    </row>
    <row r="46" spans="2:28" ht="15.75">
      <c r="B46" s="20"/>
      <c r="C46" s="44"/>
      <c r="D46" s="22"/>
      <c r="E46" s="23"/>
      <c r="F46" s="23"/>
      <c r="G46" s="23"/>
      <c r="H46" s="2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2:28" ht="15.75">
      <c r="B47" s="20"/>
      <c r="C47" s="45" t="s">
        <v>72</v>
      </c>
      <c r="D47" s="46"/>
      <c r="E47" s="47"/>
      <c r="F47" s="48">
        <f>COUNT(E9:H45)</f>
        <v>56</v>
      </c>
      <c r="G47" s="48"/>
      <c r="H47" s="49"/>
      <c r="I47" s="47"/>
      <c r="J47" s="48">
        <f>COUNT(I9:L45)</f>
        <v>60</v>
      </c>
      <c r="K47" s="48"/>
      <c r="L47" s="49"/>
      <c r="M47" s="47"/>
      <c r="N47" s="48">
        <f>COUNT(M9:P45)</f>
        <v>55</v>
      </c>
      <c r="O47" s="48"/>
      <c r="P47" s="49"/>
      <c r="Q47" s="47"/>
      <c r="R47" s="48">
        <f>COUNT(Q9:T45)</f>
        <v>55</v>
      </c>
      <c r="S47" s="48"/>
      <c r="T47" s="49"/>
      <c r="U47" s="47"/>
      <c r="V47" s="48">
        <f>COUNT(U9:X45)</f>
        <v>57</v>
      </c>
      <c r="W47" s="48"/>
      <c r="X47" s="49"/>
      <c r="Y47" s="47"/>
      <c r="Z47" s="48">
        <f>COUNT(Y9:AB45)</f>
        <v>57</v>
      </c>
      <c r="AA47" s="48"/>
      <c r="AB47" s="49"/>
    </row>
    <row r="48" spans="2:28" ht="15.75">
      <c r="B48" s="20"/>
      <c r="C48" s="50"/>
      <c r="D48" s="50"/>
      <c r="E48" s="51"/>
      <c r="F48" s="52"/>
      <c r="G48" s="52"/>
      <c r="H48" s="53"/>
      <c r="I48" s="51"/>
      <c r="J48" s="52"/>
      <c r="K48" s="52"/>
      <c r="L48" s="53"/>
      <c r="M48" s="51"/>
      <c r="N48" s="52"/>
      <c r="O48" s="52"/>
      <c r="P48" s="53"/>
      <c r="Q48" s="51"/>
      <c r="R48" s="52"/>
      <c r="S48" s="52"/>
      <c r="T48" s="53"/>
      <c r="U48" s="51"/>
      <c r="V48" s="52"/>
      <c r="W48" s="52"/>
      <c r="X48" s="53"/>
      <c r="Y48" s="51"/>
      <c r="Z48" s="52"/>
      <c r="AA48" s="52"/>
      <c r="AB48" s="53"/>
    </row>
    <row r="49" spans="2:28" ht="15.75">
      <c r="B49" s="20"/>
      <c r="C49" s="45" t="s">
        <v>73</v>
      </c>
      <c r="D49" s="46"/>
      <c r="E49" s="51"/>
      <c r="F49" s="52">
        <f>SUM(E9:H45)</f>
        <v>1182</v>
      </c>
      <c r="G49" s="52"/>
      <c r="H49" s="53"/>
      <c r="I49" s="51"/>
      <c r="J49" s="52">
        <f>SUM(I9:L45)</f>
        <v>1126</v>
      </c>
      <c r="K49" s="52"/>
      <c r="L49" s="53"/>
      <c r="M49" s="51"/>
      <c r="N49" s="52">
        <f>SUM(M9:P45)</f>
        <v>1044</v>
      </c>
      <c r="O49" s="52"/>
      <c r="P49" s="53"/>
      <c r="Q49" s="51"/>
      <c r="R49" s="52">
        <f>SUM(Q9:T45)</f>
        <v>1118</v>
      </c>
      <c r="S49" s="52"/>
      <c r="T49" s="53"/>
      <c r="U49" s="51"/>
      <c r="V49" s="52">
        <f>SUM(U9:X45)</f>
        <v>1040</v>
      </c>
      <c r="W49" s="52"/>
      <c r="X49" s="53"/>
      <c r="Y49" s="51"/>
      <c r="Z49" s="52">
        <f>SUM(Y9:AB45)</f>
        <v>1036</v>
      </c>
      <c r="AA49" s="52"/>
      <c r="AB49" s="53"/>
    </row>
    <row r="50" spans="2:28" ht="15.75">
      <c r="B50" s="20"/>
      <c r="C50" s="50"/>
      <c r="D50" s="50"/>
      <c r="E50" s="51"/>
      <c r="F50" s="52"/>
      <c r="G50" s="52"/>
      <c r="H50" s="53"/>
      <c r="I50" s="51"/>
      <c r="J50" s="52"/>
      <c r="K50" s="52"/>
      <c r="L50" s="53"/>
      <c r="M50" s="51"/>
      <c r="N50" s="52"/>
      <c r="O50" s="52"/>
      <c r="P50" s="53"/>
      <c r="Q50" s="51"/>
      <c r="R50" s="52"/>
      <c r="S50" s="52"/>
      <c r="T50" s="53"/>
      <c r="U50" s="51"/>
      <c r="V50" s="52"/>
      <c r="W50" s="52"/>
      <c r="X50" s="53"/>
      <c r="Y50" s="51"/>
      <c r="Z50" s="52"/>
      <c r="AA50" s="52"/>
      <c r="AB50" s="53"/>
    </row>
    <row r="51" spans="2:28" ht="15.75">
      <c r="B51" s="20"/>
      <c r="C51" s="45" t="s">
        <v>74</v>
      </c>
      <c r="D51" s="46"/>
      <c r="E51" s="54"/>
      <c r="F51" s="55">
        <f>F49/F47</f>
        <v>21.107142857142858</v>
      </c>
      <c r="G51" s="56"/>
      <c r="H51" s="57"/>
      <c r="I51" s="54"/>
      <c r="J51" s="55">
        <f>J49/J47</f>
        <v>18.766666666666666</v>
      </c>
      <c r="K51" s="56"/>
      <c r="L51" s="57"/>
      <c r="M51" s="54"/>
      <c r="N51" s="55">
        <f>N49/N47</f>
        <v>18.98181818181818</v>
      </c>
      <c r="O51" s="56"/>
      <c r="P51" s="57"/>
      <c r="Q51" s="54"/>
      <c r="R51" s="55">
        <f>R49/R47</f>
        <v>20.327272727272728</v>
      </c>
      <c r="S51" s="56"/>
      <c r="T51" s="57"/>
      <c r="U51" s="54"/>
      <c r="V51" s="55">
        <f>V49/V47</f>
        <v>18.24561403508772</v>
      </c>
      <c r="W51" s="56"/>
      <c r="X51" s="57"/>
      <c r="Y51" s="54"/>
      <c r="Z51" s="55">
        <f>Z49/Z47</f>
        <v>18.17543859649123</v>
      </c>
      <c r="AA51" s="56"/>
      <c r="AB51" s="57"/>
    </row>
    <row r="52" spans="2:28" ht="15.75">
      <c r="B52" s="20"/>
      <c r="C52" s="21"/>
      <c r="D52" s="22"/>
      <c r="E52" s="23"/>
      <c r="F52" s="23"/>
      <c r="G52" s="23"/>
      <c r="H52" s="2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2:28" ht="15.75">
      <c r="B53" s="25"/>
      <c r="C53" s="26"/>
      <c r="D53" s="27" t="s">
        <v>75</v>
      </c>
      <c r="E53" s="28"/>
      <c r="F53" s="23"/>
      <c r="G53" s="23"/>
      <c r="H53" s="24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2:28" ht="15.75">
      <c r="B54" s="29">
        <v>38</v>
      </c>
      <c r="C54" s="142">
        <v>1</v>
      </c>
      <c r="D54" s="58" t="s">
        <v>168</v>
      </c>
      <c r="E54" s="38">
        <v>20</v>
      </c>
      <c r="F54" s="39"/>
      <c r="G54" s="39"/>
      <c r="H54" s="40"/>
      <c r="I54" s="41">
        <v>18</v>
      </c>
      <c r="J54" s="39"/>
      <c r="K54" s="39"/>
      <c r="L54" s="42"/>
      <c r="M54" s="38">
        <v>17</v>
      </c>
      <c r="N54" s="39"/>
      <c r="O54" s="136"/>
      <c r="P54" s="40"/>
      <c r="Q54" s="41">
        <v>14</v>
      </c>
      <c r="R54" s="39"/>
      <c r="S54" s="39"/>
      <c r="T54" s="42"/>
      <c r="U54" s="38">
        <v>18</v>
      </c>
      <c r="V54" s="39"/>
      <c r="W54" s="39"/>
      <c r="X54" s="40"/>
      <c r="Y54" s="38">
        <v>19</v>
      </c>
      <c r="Z54" s="39"/>
      <c r="AA54" s="39"/>
      <c r="AB54" s="40"/>
    </row>
    <row r="55" spans="2:28" ht="15.75">
      <c r="B55" s="29">
        <v>39</v>
      </c>
      <c r="C55" s="142">
        <v>2</v>
      </c>
      <c r="D55" s="58" t="s">
        <v>169</v>
      </c>
      <c r="E55" s="38">
        <v>23</v>
      </c>
      <c r="F55" s="39"/>
      <c r="G55" s="39"/>
      <c r="H55" s="40"/>
      <c r="I55" s="41">
        <v>22</v>
      </c>
      <c r="J55" s="39"/>
      <c r="K55" s="39"/>
      <c r="L55" s="42"/>
      <c r="M55" s="38">
        <v>22</v>
      </c>
      <c r="N55" s="39"/>
      <c r="O55" s="39"/>
      <c r="P55" s="40"/>
      <c r="Q55" s="41">
        <v>25</v>
      </c>
      <c r="R55" s="39"/>
      <c r="S55" s="39"/>
      <c r="T55" s="42"/>
      <c r="U55" s="38">
        <v>21</v>
      </c>
      <c r="V55" s="39"/>
      <c r="W55" s="39"/>
      <c r="X55" s="40"/>
      <c r="Y55" s="38">
        <v>16</v>
      </c>
      <c r="Z55" s="39"/>
      <c r="AA55" s="39"/>
      <c r="AB55" s="40"/>
    </row>
    <row r="56" spans="2:28" ht="15.75">
      <c r="B56" s="29">
        <v>40</v>
      </c>
      <c r="C56" s="142">
        <v>3</v>
      </c>
      <c r="D56" s="58" t="s">
        <v>170</v>
      </c>
      <c r="E56" s="38">
        <v>19</v>
      </c>
      <c r="F56" s="39">
        <v>18</v>
      </c>
      <c r="G56" s="39"/>
      <c r="H56" s="40"/>
      <c r="I56" s="41">
        <v>19</v>
      </c>
      <c r="J56" s="39">
        <v>21</v>
      </c>
      <c r="K56" s="39"/>
      <c r="L56" s="42"/>
      <c r="M56" s="38">
        <v>14</v>
      </c>
      <c r="N56" s="39">
        <v>14</v>
      </c>
      <c r="O56" s="39"/>
      <c r="P56" s="40"/>
      <c r="Q56" s="41">
        <v>20</v>
      </c>
      <c r="R56" s="39">
        <v>19</v>
      </c>
      <c r="S56" s="39"/>
      <c r="T56" s="42"/>
      <c r="U56" s="38">
        <v>19</v>
      </c>
      <c r="V56" s="39">
        <v>18</v>
      </c>
      <c r="W56" s="39"/>
      <c r="X56" s="40"/>
      <c r="Y56" s="38">
        <v>13</v>
      </c>
      <c r="Z56" s="39">
        <v>16</v>
      </c>
      <c r="AA56" s="39"/>
      <c r="AB56" s="40"/>
    </row>
    <row r="57" spans="2:28" ht="15.75">
      <c r="B57" s="29">
        <v>41</v>
      </c>
      <c r="C57" s="142">
        <v>4</v>
      </c>
      <c r="D57" s="58" t="s">
        <v>171</v>
      </c>
      <c r="E57" s="38">
        <v>17</v>
      </c>
      <c r="F57" s="39"/>
      <c r="G57" s="39"/>
      <c r="H57" s="40"/>
      <c r="I57" s="41">
        <v>21</v>
      </c>
      <c r="J57" s="39"/>
      <c r="K57" s="39"/>
      <c r="L57" s="42"/>
      <c r="M57" s="38">
        <v>20</v>
      </c>
      <c r="N57" s="39"/>
      <c r="O57" s="39"/>
      <c r="P57" s="40"/>
      <c r="Q57" s="41">
        <v>18</v>
      </c>
      <c r="R57" s="39">
        <v>18</v>
      </c>
      <c r="S57" s="39"/>
      <c r="T57" s="42"/>
      <c r="U57" s="38">
        <v>19</v>
      </c>
      <c r="V57" s="39"/>
      <c r="W57" s="39"/>
      <c r="X57" s="40"/>
      <c r="Y57" s="38">
        <v>20</v>
      </c>
      <c r="Z57" s="39"/>
      <c r="AA57" s="39"/>
      <c r="AB57" s="40"/>
    </row>
    <row r="58" spans="2:28" ht="15.75">
      <c r="B58" s="29">
        <v>42</v>
      </c>
      <c r="C58" s="142">
        <v>5</v>
      </c>
      <c r="D58" s="58" t="s">
        <v>172</v>
      </c>
      <c r="E58" s="38">
        <v>24</v>
      </c>
      <c r="F58" s="39"/>
      <c r="G58" s="39"/>
      <c r="H58" s="40"/>
      <c r="I58" s="41">
        <v>24</v>
      </c>
      <c r="J58" s="39"/>
      <c r="K58" s="39"/>
      <c r="L58" s="42"/>
      <c r="M58" s="38">
        <v>25</v>
      </c>
      <c r="N58" s="39"/>
      <c r="O58" s="39"/>
      <c r="P58" s="40"/>
      <c r="Q58" s="41">
        <v>24</v>
      </c>
      <c r="R58" s="39"/>
      <c r="S58" s="39"/>
      <c r="T58" s="42"/>
      <c r="U58" s="38">
        <v>20</v>
      </c>
      <c r="V58" s="39"/>
      <c r="W58" s="39"/>
      <c r="X58" s="40"/>
      <c r="Y58" s="38">
        <v>17</v>
      </c>
      <c r="Z58" s="39"/>
      <c r="AA58" s="39"/>
      <c r="AB58" s="40"/>
    </row>
    <row r="59" spans="2:28" ht="15.75">
      <c r="B59" s="29">
        <v>43</v>
      </c>
      <c r="C59" s="142">
        <v>6</v>
      </c>
      <c r="D59" s="58" t="s">
        <v>173</v>
      </c>
      <c r="E59" s="38">
        <v>20</v>
      </c>
      <c r="F59" s="39"/>
      <c r="G59" s="39"/>
      <c r="H59" s="40"/>
      <c r="I59" s="41">
        <v>18</v>
      </c>
      <c r="J59" s="39"/>
      <c r="K59" s="39"/>
      <c r="L59" s="42"/>
      <c r="M59" s="38">
        <v>20</v>
      </c>
      <c r="N59" s="39"/>
      <c r="O59" s="39"/>
      <c r="P59" s="40"/>
      <c r="Q59" s="41">
        <v>15</v>
      </c>
      <c r="R59" s="39"/>
      <c r="S59" s="39"/>
      <c r="T59" s="42"/>
      <c r="U59" s="38">
        <v>20</v>
      </c>
      <c r="V59" s="39"/>
      <c r="W59" s="39"/>
      <c r="X59" s="40"/>
      <c r="Y59" s="38">
        <v>21</v>
      </c>
      <c r="Z59" s="39"/>
      <c r="AA59" s="39"/>
      <c r="AB59" s="40"/>
    </row>
    <row r="60" spans="2:28" ht="15.75">
      <c r="B60" s="29">
        <v>44</v>
      </c>
      <c r="C60" s="142">
        <v>7</v>
      </c>
      <c r="D60" s="58" t="s">
        <v>174</v>
      </c>
      <c r="E60" s="38">
        <v>20</v>
      </c>
      <c r="F60" s="39">
        <v>21</v>
      </c>
      <c r="G60" s="39"/>
      <c r="H60" s="40"/>
      <c r="I60" s="41">
        <v>21</v>
      </c>
      <c r="J60" s="39">
        <v>21</v>
      </c>
      <c r="K60" s="39"/>
      <c r="L60" s="42"/>
      <c r="M60" s="38">
        <v>17</v>
      </c>
      <c r="N60" s="140">
        <v>20</v>
      </c>
      <c r="O60" s="39"/>
      <c r="P60" s="40"/>
      <c r="Q60" s="41">
        <v>20</v>
      </c>
      <c r="R60" s="39">
        <v>20</v>
      </c>
      <c r="S60" s="39"/>
      <c r="T60" s="42"/>
      <c r="U60" s="38">
        <v>18</v>
      </c>
      <c r="V60" s="39">
        <v>18</v>
      </c>
      <c r="W60" s="39"/>
      <c r="X60" s="40"/>
      <c r="Y60" s="38">
        <v>21</v>
      </c>
      <c r="Z60" s="39">
        <v>20</v>
      </c>
      <c r="AA60" s="39"/>
      <c r="AB60" s="40"/>
    </row>
    <row r="61" spans="2:28" ht="15.75">
      <c r="B61" s="29">
        <v>45</v>
      </c>
      <c r="C61" s="142">
        <v>8</v>
      </c>
      <c r="D61" s="58" t="s">
        <v>175</v>
      </c>
      <c r="E61" s="66">
        <v>22</v>
      </c>
      <c r="F61" s="67">
        <v>23</v>
      </c>
      <c r="G61" s="67"/>
      <c r="H61" s="68"/>
      <c r="I61" s="75">
        <v>19</v>
      </c>
      <c r="J61" s="67">
        <v>18</v>
      </c>
      <c r="K61" s="67">
        <v>18</v>
      </c>
      <c r="L61" s="76"/>
      <c r="M61" s="66">
        <v>17</v>
      </c>
      <c r="N61" s="39">
        <v>17</v>
      </c>
      <c r="O61" s="77"/>
      <c r="P61" s="68"/>
      <c r="Q61" s="75">
        <v>19</v>
      </c>
      <c r="R61" s="67"/>
      <c r="S61" s="67"/>
      <c r="T61" s="76"/>
      <c r="U61" s="66">
        <v>24</v>
      </c>
      <c r="V61" s="67">
        <v>23</v>
      </c>
      <c r="W61" s="67"/>
      <c r="X61" s="68"/>
      <c r="Y61" s="66">
        <v>20</v>
      </c>
      <c r="Z61" s="67">
        <v>20</v>
      </c>
      <c r="AA61" s="39"/>
      <c r="AB61" s="40"/>
    </row>
    <row r="62" spans="2:28" ht="15.75">
      <c r="B62" s="29">
        <v>46</v>
      </c>
      <c r="C62" s="142">
        <v>9</v>
      </c>
      <c r="D62" s="58" t="s">
        <v>176</v>
      </c>
      <c r="E62" s="38">
        <v>17</v>
      </c>
      <c r="F62" s="39"/>
      <c r="G62" s="39"/>
      <c r="H62" s="40"/>
      <c r="I62" s="41">
        <v>23</v>
      </c>
      <c r="J62" s="39"/>
      <c r="K62" s="39"/>
      <c r="L62" s="42"/>
      <c r="M62" s="38">
        <v>20</v>
      </c>
      <c r="N62" s="39"/>
      <c r="O62" s="39"/>
      <c r="P62" s="40"/>
      <c r="Q62" s="41">
        <v>22</v>
      </c>
      <c r="R62" s="39"/>
      <c r="S62" s="39"/>
      <c r="T62" s="42"/>
      <c r="U62" s="38">
        <v>22</v>
      </c>
      <c r="V62" s="39"/>
      <c r="W62" s="39"/>
      <c r="X62" s="40"/>
      <c r="Y62" s="38">
        <v>20</v>
      </c>
      <c r="Z62" s="39"/>
      <c r="AA62" s="39"/>
      <c r="AB62" s="40"/>
    </row>
    <row r="63" spans="2:28" ht="15.75">
      <c r="B63" s="29">
        <v>47</v>
      </c>
      <c r="C63" s="142">
        <v>10</v>
      </c>
      <c r="D63" s="58" t="s">
        <v>177</v>
      </c>
      <c r="E63" s="66">
        <v>19</v>
      </c>
      <c r="F63" s="67"/>
      <c r="G63" s="67"/>
      <c r="H63" s="68"/>
      <c r="I63" s="75">
        <v>21</v>
      </c>
      <c r="J63" s="67">
        <v>21</v>
      </c>
      <c r="K63" s="67"/>
      <c r="L63" s="76"/>
      <c r="M63" s="66">
        <v>19</v>
      </c>
      <c r="N63" s="67"/>
      <c r="O63" s="77"/>
      <c r="P63" s="68"/>
      <c r="Q63" s="75">
        <v>17</v>
      </c>
      <c r="R63" s="67">
        <v>19</v>
      </c>
      <c r="S63" s="67"/>
      <c r="T63" s="76"/>
      <c r="U63" s="66">
        <v>22</v>
      </c>
      <c r="V63" s="67"/>
      <c r="W63" s="67"/>
      <c r="X63" s="68"/>
      <c r="Y63" s="66">
        <v>18</v>
      </c>
      <c r="Z63" s="67">
        <v>18</v>
      </c>
      <c r="AA63" s="39"/>
      <c r="AB63" s="40"/>
    </row>
    <row r="64" spans="2:28" ht="15.75">
      <c r="B64" s="29">
        <v>48</v>
      </c>
      <c r="C64" s="142">
        <v>11</v>
      </c>
      <c r="D64" s="58" t="s">
        <v>178</v>
      </c>
      <c r="E64" s="38">
        <v>18</v>
      </c>
      <c r="F64" s="39">
        <v>19</v>
      </c>
      <c r="G64" s="39"/>
      <c r="H64" s="40"/>
      <c r="I64" s="41">
        <v>15</v>
      </c>
      <c r="J64" s="39">
        <v>17</v>
      </c>
      <c r="K64" s="39"/>
      <c r="L64" s="42"/>
      <c r="M64" s="38">
        <v>17</v>
      </c>
      <c r="N64" s="39">
        <v>18</v>
      </c>
      <c r="O64" s="39"/>
      <c r="P64" s="40"/>
      <c r="Q64" s="41">
        <v>20</v>
      </c>
      <c r="R64" s="39">
        <v>17</v>
      </c>
      <c r="S64" s="39"/>
      <c r="T64" s="42"/>
      <c r="U64" s="38">
        <v>16</v>
      </c>
      <c r="V64" s="39">
        <v>17</v>
      </c>
      <c r="W64" s="39"/>
      <c r="X64" s="40"/>
      <c r="Y64" s="38">
        <v>14</v>
      </c>
      <c r="Z64" s="39">
        <v>13</v>
      </c>
      <c r="AA64" s="39"/>
      <c r="AB64" s="40"/>
    </row>
    <row r="65" spans="2:28" ht="15.75">
      <c r="B65" s="29">
        <v>49</v>
      </c>
      <c r="C65" s="142">
        <v>12</v>
      </c>
      <c r="D65" s="58" t="s">
        <v>179</v>
      </c>
      <c r="E65" s="38">
        <v>20</v>
      </c>
      <c r="F65" s="39"/>
      <c r="G65" s="39"/>
      <c r="H65" s="40"/>
      <c r="I65" s="41">
        <v>16</v>
      </c>
      <c r="J65" s="39">
        <v>19</v>
      </c>
      <c r="K65" s="39"/>
      <c r="L65" s="42"/>
      <c r="M65" s="38">
        <v>21</v>
      </c>
      <c r="N65" s="39"/>
      <c r="O65" s="39"/>
      <c r="P65" s="40"/>
      <c r="Q65" s="41">
        <v>22</v>
      </c>
      <c r="R65" s="39">
        <v>22</v>
      </c>
      <c r="S65" s="39"/>
      <c r="T65" s="42"/>
      <c r="U65" s="38">
        <v>16</v>
      </c>
      <c r="V65" s="39">
        <v>17</v>
      </c>
      <c r="W65" s="39"/>
      <c r="X65" s="40"/>
      <c r="Y65" s="38">
        <v>24</v>
      </c>
      <c r="Z65" s="39">
        <v>23</v>
      </c>
      <c r="AA65" s="39"/>
      <c r="AB65" s="40"/>
    </row>
    <row r="66" spans="2:28" ht="15.75">
      <c r="B66" s="29">
        <v>50</v>
      </c>
      <c r="C66" s="142">
        <v>13</v>
      </c>
      <c r="D66" s="58" t="s">
        <v>180</v>
      </c>
      <c r="E66" s="38">
        <v>24</v>
      </c>
      <c r="F66" s="39"/>
      <c r="G66" s="39"/>
      <c r="H66" s="40"/>
      <c r="I66" s="41">
        <v>17</v>
      </c>
      <c r="J66" s="39">
        <v>17</v>
      </c>
      <c r="K66" s="39"/>
      <c r="L66" s="42"/>
      <c r="M66" s="38">
        <v>21</v>
      </c>
      <c r="N66" s="39"/>
      <c r="O66" s="39"/>
      <c r="P66" s="40"/>
      <c r="Q66" s="41">
        <v>17</v>
      </c>
      <c r="R66" s="39">
        <v>17</v>
      </c>
      <c r="S66" s="39"/>
      <c r="T66" s="42"/>
      <c r="U66" s="38">
        <v>19</v>
      </c>
      <c r="V66" s="39"/>
      <c r="W66" s="39"/>
      <c r="X66" s="40"/>
      <c r="Y66" s="38">
        <v>16</v>
      </c>
      <c r="Z66" s="39"/>
      <c r="AA66" s="39"/>
      <c r="AB66" s="40"/>
    </row>
    <row r="67" spans="2:28" ht="15.75">
      <c r="B67" s="29">
        <v>51</v>
      </c>
      <c r="C67" s="142">
        <v>14</v>
      </c>
      <c r="D67" s="58" t="s">
        <v>181</v>
      </c>
      <c r="E67" s="38">
        <v>20</v>
      </c>
      <c r="F67" s="39">
        <v>20</v>
      </c>
      <c r="G67" s="39"/>
      <c r="H67" s="40"/>
      <c r="I67" s="41">
        <v>20</v>
      </c>
      <c r="J67" s="39"/>
      <c r="K67" s="39"/>
      <c r="L67" s="42"/>
      <c r="M67" s="38">
        <v>22</v>
      </c>
      <c r="N67" s="39">
        <v>21</v>
      </c>
      <c r="O67" s="39"/>
      <c r="P67" s="40"/>
      <c r="Q67" s="41">
        <v>24</v>
      </c>
      <c r="R67" s="39"/>
      <c r="S67" s="39"/>
      <c r="T67" s="42"/>
      <c r="U67" s="38">
        <v>17</v>
      </c>
      <c r="V67" s="39">
        <v>16</v>
      </c>
      <c r="W67" s="39"/>
      <c r="X67" s="40"/>
      <c r="Y67" s="38">
        <v>23</v>
      </c>
      <c r="Z67" s="39"/>
      <c r="AA67" s="39"/>
      <c r="AB67" s="40"/>
    </row>
    <row r="68" spans="2:28" ht="15.75">
      <c r="B68" s="29">
        <v>52</v>
      </c>
      <c r="C68" s="142">
        <v>15</v>
      </c>
      <c r="D68" s="58" t="s">
        <v>182</v>
      </c>
      <c r="E68" s="66">
        <v>18</v>
      </c>
      <c r="F68" s="67"/>
      <c r="G68" s="67"/>
      <c r="H68" s="68"/>
      <c r="I68" s="75">
        <v>25</v>
      </c>
      <c r="J68" s="67"/>
      <c r="K68" s="67"/>
      <c r="L68" s="76"/>
      <c r="M68" s="66">
        <v>14</v>
      </c>
      <c r="N68" s="67"/>
      <c r="O68" s="77"/>
      <c r="P68" s="68"/>
      <c r="Q68" s="75">
        <v>21</v>
      </c>
      <c r="R68" s="67"/>
      <c r="S68" s="67"/>
      <c r="T68" s="76"/>
      <c r="U68" s="66">
        <v>22</v>
      </c>
      <c r="V68" s="67"/>
      <c r="W68" s="67"/>
      <c r="X68" s="68"/>
      <c r="Y68" s="66">
        <v>16</v>
      </c>
      <c r="Z68" s="39"/>
      <c r="AA68" s="39"/>
      <c r="AB68" s="40"/>
    </row>
    <row r="69" spans="2:28" ht="15.75">
      <c r="B69" s="29">
        <v>53</v>
      </c>
      <c r="C69" s="142">
        <v>16</v>
      </c>
      <c r="D69" s="58" t="s">
        <v>183</v>
      </c>
      <c r="E69" s="38">
        <v>22</v>
      </c>
      <c r="F69" s="39">
        <v>22</v>
      </c>
      <c r="G69" s="39"/>
      <c r="H69" s="40"/>
      <c r="I69" s="41">
        <v>17</v>
      </c>
      <c r="J69" s="39"/>
      <c r="K69" s="39"/>
      <c r="L69" s="42"/>
      <c r="M69" s="38">
        <v>22</v>
      </c>
      <c r="N69" s="39">
        <v>16</v>
      </c>
      <c r="O69" s="39"/>
      <c r="P69" s="40"/>
      <c r="Q69" s="41">
        <v>19</v>
      </c>
      <c r="R69" s="39"/>
      <c r="S69" s="39"/>
      <c r="T69" s="42"/>
      <c r="U69" s="38">
        <v>17</v>
      </c>
      <c r="V69" s="39">
        <v>18</v>
      </c>
      <c r="W69" s="39"/>
      <c r="X69" s="40"/>
      <c r="Y69" s="38">
        <v>17</v>
      </c>
      <c r="Z69" s="39"/>
      <c r="AA69" s="39"/>
      <c r="AB69" s="40"/>
    </row>
    <row r="70" spans="2:28" ht="15.75">
      <c r="B70" s="29">
        <v>54</v>
      </c>
      <c r="C70" s="142">
        <v>17</v>
      </c>
      <c r="D70" s="58" t="s">
        <v>184</v>
      </c>
      <c r="E70" s="38">
        <v>14</v>
      </c>
      <c r="F70" s="39">
        <v>14</v>
      </c>
      <c r="G70" s="39"/>
      <c r="H70" s="40"/>
      <c r="I70" s="41">
        <v>21</v>
      </c>
      <c r="J70" s="39"/>
      <c r="K70" s="39"/>
      <c r="L70" s="42"/>
      <c r="M70" s="38">
        <v>16</v>
      </c>
      <c r="N70" s="39">
        <v>14</v>
      </c>
      <c r="O70" s="39"/>
      <c r="P70" s="40"/>
      <c r="Q70" s="41">
        <v>15</v>
      </c>
      <c r="R70" s="39">
        <v>14</v>
      </c>
      <c r="S70" s="39"/>
      <c r="T70" s="42"/>
      <c r="U70" s="38">
        <v>15</v>
      </c>
      <c r="V70" s="39">
        <v>14</v>
      </c>
      <c r="W70" s="39"/>
      <c r="X70" s="40"/>
      <c r="Y70" s="38">
        <v>20</v>
      </c>
      <c r="Z70" s="39">
        <v>17</v>
      </c>
      <c r="AA70" s="39"/>
      <c r="AB70" s="40"/>
    </row>
    <row r="71" spans="2:28" ht="15.75">
      <c r="B71" s="29">
        <v>55</v>
      </c>
      <c r="C71" s="142">
        <v>18</v>
      </c>
      <c r="D71" s="58" t="s">
        <v>185</v>
      </c>
      <c r="E71" s="38">
        <v>18</v>
      </c>
      <c r="F71" s="39">
        <v>17</v>
      </c>
      <c r="G71" s="39"/>
      <c r="H71" s="40"/>
      <c r="I71" s="41">
        <v>22</v>
      </c>
      <c r="J71" s="39"/>
      <c r="K71" s="39"/>
      <c r="L71" s="42"/>
      <c r="M71" s="38">
        <v>17</v>
      </c>
      <c r="N71" s="39"/>
      <c r="O71" s="39"/>
      <c r="P71" s="40"/>
      <c r="Q71" s="41">
        <v>19</v>
      </c>
      <c r="R71" s="39"/>
      <c r="S71" s="39"/>
      <c r="T71" s="42"/>
      <c r="U71" s="38">
        <v>14</v>
      </c>
      <c r="V71" s="39">
        <v>13</v>
      </c>
      <c r="W71" s="39"/>
      <c r="X71" s="40"/>
      <c r="Y71" s="38">
        <v>19</v>
      </c>
      <c r="Z71" s="39"/>
      <c r="AA71" s="39"/>
      <c r="AB71" s="40"/>
    </row>
    <row r="72" spans="2:28" ht="15.75">
      <c r="B72" s="29">
        <v>56</v>
      </c>
      <c r="C72" s="142">
        <v>19</v>
      </c>
      <c r="D72" s="58" t="s">
        <v>186</v>
      </c>
      <c r="E72" s="66">
        <v>20</v>
      </c>
      <c r="F72" s="67"/>
      <c r="G72" s="67"/>
      <c r="H72" s="68"/>
      <c r="I72" s="75">
        <v>19</v>
      </c>
      <c r="J72" s="67"/>
      <c r="K72" s="67"/>
      <c r="L72" s="76"/>
      <c r="M72" s="66">
        <v>17</v>
      </c>
      <c r="N72" s="67">
        <v>17</v>
      </c>
      <c r="O72" s="77"/>
      <c r="P72" s="68"/>
      <c r="Q72" s="75">
        <v>18</v>
      </c>
      <c r="R72" s="67"/>
      <c r="S72" s="67"/>
      <c r="T72" s="76"/>
      <c r="U72" s="66">
        <v>13</v>
      </c>
      <c r="V72" s="67"/>
      <c r="W72" s="67"/>
      <c r="X72" s="68"/>
      <c r="Y72" s="66">
        <v>19</v>
      </c>
      <c r="Z72" s="67">
        <v>15</v>
      </c>
      <c r="AA72" s="39"/>
      <c r="AB72" s="40"/>
    </row>
    <row r="73" spans="2:28" ht="15.75">
      <c r="B73" s="29">
        <v>57</v>
      </c>
      <c r="C73" s="142">
        <v>20</v>
      </c>
      <c r="D73" s="58" t="s">
        <v>187</v>
      </c>
      <c r="E73" s="38">
        <v>17</v>
      </c>
      <c r="F73" s="39"/>
      <c r="G73" s="39"/>
      <c r="H73" s="40"/>
      <c r="I73" s="41">
        <v>20</v>
      </c>
      <c r="J73" s="39"/>
      <c r="K73" s="39"/>
      <c r="L73" s="42"/>
      <c r="M73" s="38">
        <v>20</v>
      </c>
      <c r="N73" s="39"/>
      <c r="O73" s="39"/>
      <c r="P73" s="40"/>
      <c r="Q73" s="41">
        <v>17</v>
      </c>
      <c r="R73" s="39"/>
      <c r="S73" s="39"/>
      <c r="T73" s="42"/>
      <c r="U73" s="38">
        <v>21</v>
      </c>
      <c r="V73" s="39"/>
      <c r="W73" s="39"/>
      <c r="X73" s="40"/>
      <c r="Y73" s="38">
        <v>22</v>
      </c>
      <c r="Z73" s="39">
        <v>19</v>
      </c>
      <c r="AA73" s="39"/>
      <c r="AB73" s="40"/>
    </row>
    <row r="74" spans="2:28" ht="15.75">
      <c r="B74" s="29">
        <v>58</v>
      </c>
      <c r="C74" s="142">
        <v>21</v>
      </c>
      <c r="D74" s="58" t="s">
        <v>188</v>
      </c>
      <c r="E74" s="66">
        <v>16</v>
      </c>
      <c r="F74" s="67">
        <v>15</v>
      </c>
      <c r="G74" s="67"/>
      <c r="H74" s="68"/>
      <c r="I74" s="75">
        <v>22</v>
      </c>
      <c r="J74" s="67"/>
      <c r="K74" s="67"/>
      <c r="L74" s="76"/>
      <c r="M74" s="66">
        <v>20</v>
      </c>
      <c r="N74" s="67">
        <v>18</v>
      </c>
      <c r="O74" s="77"/>
      <c r="P74" s="68"/>
      <c r="Q74" s="143">
        <v>23</v>
      </c>
      <c r="R74" s="143">
        <v>17</v>
      </c>
      <c r="S74" s="67"/>
      <c r="T74" s="76"/>
      <c r="U74" s="66">
        <v>24</v>
      </c>
      <c r="V74" s="67"/>
      <c r="W74" s="67"/>
      <c r="X74" s="68"/>
      <c r="Y74" s="66">
        <v>20</v>
      </c>
      <c r="Z74" s="67">
        <v>23</v>
      </c>
      <c r="AA74" s="39"/>
      <c r="AB74" s="40"/>
    </row>
    <row r="75" spans="2:28" ht="15.75">
      <c r="B75" s="29">
        <v>59</v>
      </c>
      <c r="C75" s="142">
        <v>22</v>
      </c>
      <c r="D75" s="58" t="s">
        <v>189</v>
      </c>
      <c r="E75" s="38">
        <v>18</v>
      </c>
      <c r="F75" s="39">
        <v>18</v>
      </c>
      <c r="G75" s="39"/>
      <c r="H75" s="40"/>
      <c r="I75" s="41">
        <v>22</v>
      </c>
      <c r="J75" s="39"/>
      <c r="K75" s="39"/>
      <c r="L75" s="42"/>
      <c r="M75" s="38">
        <v>18</v>
      </c>
      <c r="N75" s="39">
        <v>17</v>
      </c>
      <c r="O75" s="39"/>
      <c r="P75" s="40"/>
      <c r="Q75" s="41">
        <v>17</v>
      </c>
      <c r="R75" s="39"/>
      <c r="S75" s="39"/>
      <c r="T75" s="42"/>
      <c r="U75" s="38">
        <v>19</v>
      </c>
      <c r="V75" s="39">
        <v>19</v>
      </c>
      <c r="W75" s="39"/>
      <c r="X75" s="40"/>
      <c r="Y75" s="38">
        <v>18</v>
      </c>
      <c r="Z75" s="39"/>
      <c r="AA75" s="39"/>
      <c r="AB75" s="40"/>
    </row>
    <row r="76" spans="2:28" ht="15.75">
      <c r="B76" s="29">
        <v>60</v>
      </c>
      <c r="C76" s="142">
        <v>23</v>
      </c>
      <c r="D76" s="58" t="s">
        <v>190</v>
      </c>
      <c r="E76" s="38">
        <v>16</v>
      </c>
      <c r="F76" s="141"/>
      <c r="G76" s="39"/>
      <c r="H76" s="40"/>
      <c r="I76" s="41">
        <v>24</v>
      </c>
      <c r="J76" s="39"/>
      <c r="K76" s="39"/>
      <c r="L76" s="42"/>
      <c r="M76" s="38">
        <v>14</v>
      </c>
      <c r="N76" s="39"/>
      <c r="O76" s="39"/>
      <c r="P76" s="40"/>
      <c r="Q76" s="41">
        <v>21</v>
      </c>
      <c r="R76" s="39"/>
      <c r="S76" s="39"/>
      <c r="T76" s="42"/>
      <c r="U76" s="38">
        <v>24</v>
      </c>
      <c r="V76" s="39"/>
      <c r="W76" s="39"/>
      <c r="X76" s="40"/>
      <c r="Y76" s="38">
        <v>16</v>
      </c>
      <c r="Z76" s="39"/>
      <c r="AA76" s="39"/>
      <c r="AB76" s="40"/>
    </row>
    <row r="77" spans="2:28" ht="15.75">
      <c r="B77" s="20"/>
      <c r="C77" s="44"/>
      <c r="D77" s="22"/>
      <c r="E77" s="23"/>
      <c r="F77" s="23"/>
      <c r="G77" s="23"/>
      <c r="H77" s="24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2:28" ht="15.75">
      <c r="B78" s="20"/>
      <c r="C78" s="45" t="s">
        <v>81</v>
      </c>
      <c r="D78" s="46"/>
      <c r="E78" s="47"/>
      <c r="F78" s="48">
        <f>COUNT(E54:H76)</f>
        <v>33</v>
      </c>
      <c r="G78" s="48"/>
      <c r="H78" s="49"/>
      <c r="I78" s="47"/>
      <c r="J78" s="48">
        <f>COUNT(I54:L76)</f>
        <v>31</v>
      </c>
      <c r="K78" s="48"/>
      <c r="L78" s="49"/>
      <c r="M78" s="47"/>
      <c r="N78" s="48">
        <f>COUNT(M54:P76)</f>
        <v>33</v>
      </c>
      <c r="O78" s="48"/>
      <c r="P78" s="49"/>
      <c r="Q78" s="47"/>
      <c r="R78" s="48">
        <f>COUNT(Q54:T76)</f>
        <v>32</v>
      </c>
      <c r="S78" s="48"/>
      <c r="T78" s="49"/>
      <c r="U78" s="47"/>
      <c r="V78" s="48">
        <f>COUNT(U54:X76)</f>
        <v>33</v>
      </c>
      <c r="W78" s="48"/>
      <c r="X78" s="49"/>
      <c r="Y78" s="47"/>
      <c r="Z78" s="48">
        <f>COUNT(Y54:AB76)</f>
        <v>33</v>
      </c>
      <c r="AA78" s="48"/>
      <c r="AB78" s="49"/>
    </row>
    <row r="79" spans="2:28" ht="15.75">
      <c r="B79" s="20"/>
      <c r="C79" s="50"/>
      <c r="D79" s="50"/>
      <c r="E79" s="51"/>
      <c r="F79" s="52"/>
      <c r="G79" s="52"/>
      <c r="H79" s="53"/>
      <c r="I79" s="51"/>
      <c r="J79" s="52"/>
      <c r="K79" s="52"/>
      <c r="L79" s="53"/>
      <c r="M79" s="51"/>
      <c r="N79" s="52"/>
      <c r="O79" s="52"/>
      <c r="P79" s="53"/>
      <c r="Q79" s="51"/>
      <c r="R79" s="52"/>
      <c r="S79" s="52"/>
      <c r="T79" s="53"/>
      <c r="U79" s="51"/>
      <c r="V79" s="52"/>
      <c r="W79" s="52"/>
      <c r="X79" s="53"/>
      <c r="Y79" s="51"/>
      <c r="Z79" s="52"/>
      <c r="AA79" s="52"/>
      <c r="AB79" s="53"/>
    </row>
    <row r="80" spans="2:28" ht="15.75">
      <c r="B80" s="20"/>
      <c r="C80" s="45" t="s">
        <v>84</v>
      </c>
      <c r="D80" s="46"/>
      <c r="E80" s="51"/>
      <c r="F80" s="52">
        <f>SUM(E54:H76)</f>
        <v>629</v>
      </c>
      <c r="G80" s="52"/>
      <c r="H80" s="53"/>
      <c r="I80" s="51"/>
      <c r="J80" s="52">
        <f>SUM(I54:L76)</f>
        <v>618</v>
      </c>
      <c r="K80" s="52"/>
      <c r="L80" s="53"/>
      <c r="M80" s="51"/>
      <c r="N80" s="52">
        <f>SUM(M54:P76)</f>
        <v>602</v>
      </c>
      <c r="O80" s="52"/>
      <c r="P80" s="53"/>
      <c r="Q80" s="51"/>
      <c r="R80" s="52">
        <f>SUM(Q54:T76)</f>
        <v>610</v>
      </c>
      <c r="S80" s="52"/>
      <c r="T80" s="53"/>
      <c r="U80" s="51"/>
      <c r="V80" s="52">
        <f>SUM(U54:X76)</f>
        <v>613</v>
      </c>
      <c r="W80" s="52"/>
      <c r="X80" s="53"/>
      <c r="Y80" s="51"/>
      <c r="Z80" s="52">
        <f>SUM(Y54:AB76)</f>
        <v>613</v>
      </c>
      <c r="AA80" s="52"/>
      <c r="AB80" s="53"/>
    </row>
    <row r="81" spans="2:28" ht="15.75">
      <c r="B81" s="20"/>
      <c r="C81" s="50"/>
      <c r="D81" s="50"/>
      <c r="E81" s="51"/>
      <c r="F81" s="52"/>
      <c r="G81" s="52"/>
      <c r="H81" s="53"/>
      <c r="I81" s="51"/>
      <c r="J81" s="52"/>
      <c r="K81" s="52"/>
      <c r="L81" s="53"/>
      <c r="M81" s="51"/>
      <c r="N81" s="52"/>
      <c r="O81" s="52"/>
      <c r="P81" s="53"/>
      <c r="Q81" s="51"/>
      <c r="R81" s="52"/>
      <c r="S81" s="52"/>
      <c r="T81" s="53"/>
      <c r="U81" s="51"/>
      <c r="V81" s="52"/>
      <c r="W81" s="52"/>
      <c r="X81" s="53"/>
      <c r="Y81" s="51"/>
      <c r="Z81" s="52"/>
      <c r="AA81" s="52"/>
      <c r="AB81" s="53"/>
    </row>
    <row r="82" spans="2:28" ht="15.75">
      <c r="B82" s="20"/>
      <c r="C82" s="45" t="s">
        <v>87</v>
      </c>
      <c r="D82" s="46"/>
      <c r="E82" s="54"/>
      <c r="F82" s="55">
        <f>F80/F78</f>
        <v>19.060606060606062</v>
      </c>
      <c r="G82" s="56"/>
      <c r="H82" s="57"/>
      <c r="I82" s="54"/>
      <c r="J82" s="55">
        <f>J80/J78</f>
        <v>19.93548387096774</v>
      </c>
      <c r="K82" s="56"/>
      <c r="L82" s="57"/>
      <c r="M82" s="54"/>
      <c r="N82" s="55">
        <f>N80/N78</f>
        <v>18.242424242424242</v>
      </c>
      <c r="O82" s="56"/>
      <c r="P82" s="57"/>
      <c r="Q82" s="54"/>
      <c r="R82" s="55">
        <f>R80/R78</f>
        <v>19.0625</v>
      </c>
      <c r="S82" s="56"/>
      <c r="T82" s="57"/>
      <c r="U82" s="54"/>
      <c r="V82" s="55">
        <f>V80/V78</f>
        <v>18.575757575757574</v>
      </c>
      <c r="W82" s="56"/>
      <c r="X82" s="57"/>
      <c r="Y82" s="54"/>
      <c r="Z82" s="55">
        <f>Z80/Z78</f>
        <v>18.575757575757574</v>
      </c>
      <c r="AA82" s="56"/>
      <c r="AB82" s="57"/>
    </row>
    <row r="83" spans="2:28" ht="15.75">
      <c r="B83" s="20"/>
      <c r="C83" s="21"/>
      <c r="D83" s="22"/>
      <c r="E83" s="23"/>
      <c r="F83" s="23"/>
      <c r="G83" s="23"/>
      <c r="H83" s="24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2:28" ht="15.75">
      <c r="B84" s="25"/>
      <c r="C84" s="26"/>
      <c r="D84" s="27" t="s">
        <v>90</v>
      </c>
      <c r="E84" s="28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2:28" ht="15.75">
      <c r="B85" s="7">
        <v>61</v>
      </c>
      <c r="C85" s="139">
        <v>1</v>
      </c>
      <c r="D85" s="42" t="s">
        <v>76</v>
      </c>
      <c r="E85" s="38">
        <v>19</v>
      </c>
      <c r="F85" s="39">
        <v>19</v>
      </c>
      <c r="G85" s="39"/>
      <c r="H85" s="40"/>
      <c r="I85" s="41">
        <v>17</v>
      </c>
      <c r="J85" s="39">
        <v>16</v>
      </c>
      <c r="K85" s="39"/>
      <c r="L85" s="42"/>
      <c r="M85" s="38">
        <v>20</v>
      </c>
      <c r="N85" s="39">
        <v>21</v>
      </c>
      <c r="O85" s="136"/>
      <c r="P85" s="40"/>
      <c r="Q85" s="41">
        <v>18</v>
      </c>
      <c r="R85" s="39">
        <v>17</v>
      </c>
      <c r="S85" s="39"/>
      <c r="T85" s="42"/>
      <c r="U85" s="38">
        <v>19</v>
      </c>
      <c r="V85" s="39">
        <v>18</v>
      </c>
      <c r="W85" s="39"/>
      <c r="X85" s="40"/>
      <c r="Y85" s="38">
        <v>21</v>
      </c>
      <c r="Z85" s="39"/>
      <c r="AA85" s="39"/>
      <c r="AB85" s="40"/>
    </row>
    <row r="86" spans="2:28" ht="15.75">
      <c r="B86" s="7">
        <v>62</v>
      </c>
      <c r="C86" s="139">
        <v>2</v>
      </c>
      <c r="D86" s="42" t="s">
        <v>77</v>
      </c>
      <c r="E86" s="38">
        <v>18</v>
      </c>
      <c r="F86" s="39">
        <v>17</v>
      </c>
      <c r="G86" s="39"/>
      <c r="H86" s="40"/>
      <c r="I86" s="41">
        <v>21</v>
      </c>
      <c r="J86" s="39">
        <v>21</v>
      </c>
      <c r="K86" s="39"/>
      <c r="L86" s="42"/>
      <c r="M86" s="38">
        <v>16</v>
      </c>
      <c r="N86" s="39">
        <v>14</v>
      </c>
      <c r="O86" s="39"/>
      <c r="P86" s="40"/>
      <c r="Q86" s="41">
        <v>13</v>
      </c>
      <c r="R86" s="39">
        <v>14</v>
      </c>
      <c r="S86" s="39"/>
      <c r="T86" s="42"/>
      <c r="U86" s="38">
        <v>20</v>
      </c>
      <c r="V86" s="39">
        <v>20</v>
      </c>
      <c r="W86" s="39"/>
      <c r="X86" s="40"/>
      <c r="Y86" s="38">
        <v>14</v>
      </c>
      <c r="Z86" s="39">
        <v>14</v>
      </c>
      <c r="AA86" s="39"/>
      <c r="AB86" s="40"/>
    </row>
    <row r="87" spans="2:28" ht="15.75">
      <c r="B87" s="7">
        <v>63</v>
      </c>
      <c r="C87" s="139">
        <v>3</v>
      </c>
      <c r="D87" s="42" t="s">
        <v>78</v>
      </c>
      <c r="E87" s="38">
        <v>21</v>
      </c>
      <c r="F87" s="39"/>
      <c r="G87" s="39"/>
      <c r="H87" s="40"/>
      <c r="I87" s="41">
        <v>15</v>
      </c>
      <c r="J87" s="39"/>
      <c r="K87" s="39"/>
      <c r="L87" s="42"/>
      <c r="M87" s="38">
        <v>17</v>
      </c>
      <c r="N87" s="39"/>
      <c r="O87" s="39"/>
      <c r="P87" s="40"/>
      <c r="Q87" s="41">
        <v>20</v>
      </c>
      <c r="R87" s="39"/>
      <c r="S87" s="39"/>
      <c r="T87" s="42"/>
      <c r="U87" s="38">
        <v>15</v>
      </c>
      <c r="V87" s="39">
        <v>16</v>
      </c>
      <c r="W87" s="39"/>
      <c r="X87" s="40"/>
      <c r="Y87" s="38">
        <v>20</v>
      </c>
      <c r="Z87" s="39"/>
      <c r="AA87" s="39"/>
      <c r="AB87" s="40"/>
    </row>
    <row r="88" spans="2:28" ht="15.75">
      <c r="B88" s="7">
        <v>64</v>
      </c>
      <c r="C88" s="139">
        <v>4</v>
      </c>
      <c r="D88" s="42" t="s">
        <v>79</v>
      </c>
      <c r="E88" s="38">
        <v>19</v>
      </c>
      <c r="F88" s="39">
        <v>18</v>
      </c>
      <c r="G88" s="39"/>
      <c r="H88" s="40"/>
      <c r="I88" s="41">
        <v>21</v>
      </c>
      <c r="J88" s="39"/>
      <c r="K88" s="39"/>
      <c r="L88" s="42"/>
      <c r="M88" s="38">
        <v>21</v>
      </c>
      <c r="N88" s="39"/>
      <c r="O88" s="39"/>
      <c r="P88" s="40"/>
      <c r="Q88" s="41">
        <v>17</v>
      </c>
      <c r="R88" s="39"/>
      <c r="S88" s="39"/>
      <c r="T88" s="42"/>
      <c r="U88" s="38">
        <v>21</v>
      </c>
      <c r="V88" s="39"/>
      <c r="W88" s="39"/>
      <c r="X88" s="40"/>
      <c r="Y88" s="38">
        <v>18</v>
      </c>
      <c r="Z88" s="39"/>
      <c r="AA88" s="39"/>
      <c r="AB88" s="40"/>
    </row>
    <row r="89" spans="2:28" ht="15.75">
      <c r="B89" s="7">
        <v>65</v>
      </c>
      <c r="C89" s="139">
        <v>5</v>
      </c>
      <c r="D89" s="42" t="s">
        <v>80</v>
      </c>
      <c r="E89" s="38">
        <v>22</v>
      </c>
      <c r="F89" s="39"/>
      <c r="G89" s="39"/>
      <c r="H89" s="40"/>
      <c r="I89" s="41">
        <v>14</v>
      </c>
      <c r="J89" s="39"/>
      <c r="K89" s="39"/>
      <c r="L89" s="42"/>
      <c r="M89" s="38">
        <v>17</v>
      </c>
      <c r="N89" s="39"/>
      <c r="O89" s="39"/>
      <c r="P89" s="40"/>
      <c r="Q89" s="41">
        <v>12</v>
      </c>
      <c r="R89" s="39">
        <v>15</v>
      </c>
      <c r="S89" s="39"/>
      <c r="T89" s="42"/>
      <c r="U89" s="38">
        <v>22</v>
      </c>
      <c r="V89" s="39"/>
      <c r="W89" s="39"/>
      <c r="X89" s="40"/>
      <c r="Y89" s="38">
        <v>14</v>
      </c>
      <c r="Z89" s="39">
        <v>15</v>
      </c>
      <c r="AA89" s="39"/>
      <c r="AB89" s="40"/>
    </row>
    <row r="90" spans="2:28" ht="15.75">
      <c r="B90" s="7">
        <v>66</v>
      </c>
      <c r="C90" s="139">
        <v>6</v>
      </c>
      <c r="D90" s="42" t="s">
        <v>82</v>
      </c>
      <c r="E90" s="38">
        <v>19</v>
      </c>
      <c r="F90" s="39">
        <v>19</v>
      </c>
      <c r="G90" s="39"/>
      <c r="H90" s="40"/>
      <c r="I90" s="41">
        <v>17</v>
      </c>
      <c r="J90" s="39">
        <v>19</v>
      </c>
      <c r="K90" s="39"/>
      <c r="L90" s="42"/>
      <c r="M90" s="38">
        <v>18</v>
      </c>
      <c r="N90" s="39">
        <v>18</v>
      </c>
      <c r="O90" s="39"/>
      <c r="P90" s="40"/>
      <c r="Q90" s="41">
        <v>23</v>
      </c>
      <c r="R90" s="39"/>
      <c r="S90" s="39"/>
      <c r="T90" s="42"/>
      <c r="U90" s="38">
        <v>22</v>
      </c>
      <c r="V90" s="39"/>
      <c r="W90" s="39"/>
      <c r="X90" s="40"/>
      <c r="Y90" s="38">
        <v>25</v>
      </c>
      <c r="Z90" s="39"/>
      <c r="AA90" s="39"/>
      <c r="AB90" s="40"/>
    </row>
    <row r="91" spans="2:28" ht="15.75">
      <c r="B91" s="7">
        <v>67</v>
      </c>
      <c r="C91" s="139">
        <v>7</v>
      </c>
      <c r="D91" s="42" t="s">
        <v>83</v>
      </c>
      <c r="E91" s="38">
        <v>18</v>
      </c>
      <c r="F91" s="39"/>
      <c r="G91" s="39"/>
      <c r="H91" s="40"/>
      <c r="I91" s="41">
        <v>19</v>
      </c>
      <c r="J91" s="39"/>
      <c r="K91" s="39"/>
      <c r="L91" s="42"/>
      <c r="M91" s="38">
        <v>20</v>
      </c>
      <c r="N91" s="39"/>
      <c r="O91" s="39"/>
      <c r="P91" s="40"/>
      <c r="Q91" s="41">
        <v>14</v>
      </c>
      <c r="R91" s="39">
        <v>14</v>
      </c>
      <c r="S91" s="39"/>
      <c r="T91" s="42"/>
      <c r="U91" s="38">
        <v>13</v>
      </c>
      <c r="V91" s="39">
        <v>14</v>
      </c>
      <c r="W91" s="39"/>
      <c r="X91" s="40"/>
      <c r="Y91" s="38">
        <v>14</v>
      </c>
      <c r="Z91" s="39"/>
      <c r="AA91" s="39"/>
      <c r="AB91" s="40"/>
    </row>
    <row r="92" spans="2:28" ht="15.75">
      <c r="B92" s="7">
        <v>68</v>
      </c>
      <c r="C92" s="139">
        <v>8</v>
      </c>
      <c r="D92" s="42" t="s">
        <v>85</v>
      </c>
      <c r="E92" s="38">
        <v>21</v>
      </c>
      <c r="F92" s="39"/>
      <c r="G92" s="39"/>
      <c r="H92" s="40"/>
      <c r="I92" s="41">
        <v>21</v>
      </c>
      <c r="J92" s="39"/>
      <c r="K92" s="39"/>
      <c r="L92" s="42"/>
      <c r="M92" s="38">
        <v>17</v>
      </c>
      <c r="N92" s="39"/>
      <c r="O92" s="39"/>
      <c r="P92" s="40"/>
      <c r="Q92" s="41">
        <v>18</v>
      </c>
      <c r="R92" s="39"/>
      <c r="S92" s="39"/>
      <c r="T92" s="42"/>
      <c r="U92" s="38">
        <v>17</v>
      </c>
      <c r="V92" s="39"/>
      <c r="W92" s="39"/>
      <c r="X92" s="40"/>
      <c r="Y92" s="43"/>
      <c r="Z92" s="39"/>
      <c r="AA92" s="39"/>
      <c r="AB92" s="40"/>
    </row>
    <row r="93" spans="2:28" ht="15.75">
      <c r="B93" s="7">
        <v>69</v>
      </c>
      <c r="C93" s="139">
        <v>9</v>
      </c>
      <c r="D93" s="42" t="s">
        <v>86</v>
      </c>
      <c r="E93" s="38">
        <v>18</v>
      </c>
      <c r="F93" s="39"/>
      <c r="G93" s="39"/>
      <c r="H93" s="40"/>
      <c r="I93" s="41">
        <v>20</v>
      </c>
      <c r="J93" s="39"/>
      <c r="K93" s="39"/>
      <c r="L93" s="42"/>
      <c r="M93" s="38">
        <v>20</v>
      </c>
      <c r="N93" s="39"/>
      <c r="O93" s="39"/>
      <c r="P93" s="40"/>
      <c r="Q93" s="41">
        <v>23</v>
      </c>
      <c r="R93" s="39"/>
      <c r="S93" s="39"/>
      <c r="T93" s="42"/>
      <c r="U93" s="38">
        <v>20</v>
      </c>
      <c r="V93" s="39"/>
      <c r="W93" s="39"/>
      <c r="X93" s="40"/>
      <c r="Y93" s="38">
        <v>18</v>
      </c>
      <c r="Z93" s="39"/>
      <c r="AA93" s="39"/>
      <c r="AB93" s="40"/>
    </row>
    <row r="94" spans="2:28" ht="15.75">
      <c r="B94" s="7">
        <v>70</v>
      </c>
      <c r="C94" s="139">
        <v>10</v>
      </c>
      <c r="D94" s="42" t="s">
        <v>88</v>
      </c>
      <c r="E94" s="38">
        <v>16</v>
      </c>
      <c r="F94" s="39"/>
      <c r="G94" s="39"/>
      <c r="H94" s="40"/>
      <c r="I94" s="41">
        <v>20</v>
      </c>
      <c r="J94" s="39"/>
      <c r="K94" s="39"/>
      <c r="L94" s="42"/>
      <c r="M94" s="38">
        <v>19</v>
      </c>
      <c r="N94" s="39"/>
      <c r="O94" s="39"/>
      <c r="P94" s="40"/>
      <c r="Q94" s="41">
        <v>23</v>
      </c>
      <c r="R94" s="39"/>
      <c r="S94" s="39"/>
      <c r="T94" s="42"/>
      <c r="U94" s="38">
        <v>18</v>
      </c>
      <c r="V94" s="39"/>
      <c r="W94" s="39"/>
      <c r="X94" s="40"/>
      <c r="Y94" s="38">
        <v>18</v>
      </c>
      <c r="Z94" s="39"/>
      <c r="AA94" s="39"/>
      <c r="AB94" s="40"/>
    </row>
    <row r="95" spans="2:28" ht="15.75">
      <c r="B95" s="7">
        <v>71</v>
      </c>
      <c r="C95" s="139">
        <v>11</v>
      </c>
      <c r="D95" s="42" t="s">
        <v>89</v>
      </c>
      <c r="E95" s="95">
        <v>26</v>
      </c>
      <c r="F95" s="39"/>
      <c r="G95" s="39"/>
      <c r="H95" s="40"/>
      <c r="I95" s="41">
        <v>25</v>
      </c>
      <c r="J95" s="39"/>
      <c r="K95" s="39"/>
      <c r="L95" s="42"/>
      <c r="M95" s="38">
        <v>19</v>
      </c>
      <c r="N95" s="39"/>
      <c r="O95" s="39"/>
      <c r="P95" s="40"/>
      <c r="Q95" s="41">
        <v>20</v>
      </c>
      <c r="R95" s="39"/>
      <c r="S95" s="39"/>
      <c r="T95" s="42"/>
      <c r="U95" s="38">
        <v>20</v>
      </c>
      <c r="V95" s="39"/>
      <c r="W95" s="39"/>
      <c r="X95" s="40"/>
      <c r="Y95" s="38">
        <v>23</v>
      </c>
      <c r="Z95" s="39"/>
      <c r="AA95" s="39"/>
      <c r="AB95" s="40"/>
    </row>
    <row r="96" spans="2:28" ht="15.75">
      <c r="B96" s="7">
        <v>72</v>
      </c>
      <c r="C96" s="139">
        <v>12</v>
      </c>
      <c r="D96" s="42" t="s">
        <v>91</v>
      </c>
      <c r="E96" s="38">
        <v>23</v>
      </c>
      <c r="F96" s="39"/>
      <c r="G96" s="39"/>
      <c r="H96" s="40"/>
      <c r="I96" s="41">
        <v>15</v>
      </c>
      <c r="J96" s="39"/>
      <c r="K96" s="39"/>
      <c r="L96" s="42"/>
      <c r="M96" s="38">
        <v>25</v>
      </c>
      <c r="N96" s="39"/>
      <c r="O96" s="39"/>
      <c r="P96" s="40"/>
      <c r="Q96" s="41">
        <v>20</v>
      </c>
      <c r="R96" s="39"/>
      <c r="S96" s="39"/>
      <c r="T96" s="42"/>
      <c r="U96" s="38">
        <v>17</v>
      </c>
      <c r="V96" s="39"/>
      <c r="W96" s="39"/>
      <c r="X96" s="40"/>
      <c r="Y96" s="38">
        <v>15</v>
      </c>
      <c r="Z96" s="39"/>
      <c r="AA96" s="39"/>
      <c r="AB96" s="40"/>
    </row>
    <row r="97" spans="2:28" ht="15.75">
      <c r="B97" s="7">
        <v>73</v>
      </c>
      <c r="C97" s="139">
        <v>13</v>
      </c>
      <c r="D97" s="42" t="s">
        <v>92</v>
      </c>
      <c r="E97" s="38">
        <v>16</v>
      </c>
      <c r="F97" s="39">
        <v>16</v>
      </c>
      <c r="G97" s="39"/>
      <c r="H97" s="40"/>
      <c r="I97" s="41">
        <v>18</v>
      </c>
      <c r="J97" s="39">
        <v>18</v>
      </c>
      <c r="K97" s="39"/>
      <c r="L97" s="42"/>
      <c r="M97" s="38">
        <v>20</v>
      </c>
      <c r="N97" s="39">
        <v>20</v>
      </c>
      <c r="O97" s="39"/>
      <c r="P97" s="40"/>
      <c r="Q97" s="41">
        <v>18</v>
      </c>
      <c r="R97" s="39">
        <v>18</v>
      </c>
      <c r="S97" s="39"/>
      <c r="T97" s="42"/>
      <c r="U97" s="38">
        <v>16</v>
      </c>
      <c r="V97" s="39">
        <v>15</v>
      </c>
      <c r="W97" s="39"/>
      <c r="X97" s="40"/>
      <c r="Y97" s="38">
        <v>14</v>
      </c>
      <c r="Z97" s="39">
        <v>12</v>
      </c>
      <c r="AA97" s="39"/>
      <c r="AB97" s="40"/>
    </row>
    <row r="98" spans="2:28" ht="15.75">
      <c r="B98" s="7">
        <v>74</v>
      </c>
      <c r="C98" s="139">
        <v>14</v>
      </c>
      <c r="D98" s="42" t="s">
        <v>93</v>
      </c>
      <c r="E98" s="38">
        <v>24</v>
      </c>
      <c r="F98" s="39">
        <v>24</v>
      </c>
      <c r="G98" s="39"/>
      <c r="H98" s="40"/>
      <c r="I98" s="41">
        <v>23</v>
      </c>
      <c r="J98" s="39">
        <v>22</v>
      </c>
      <c r="K98" s="39"/>
      <c r="L98" s="42"/>
      <c r="M98" s="38">
        <v>21</v>
      </c>
      <c r="N98" s="39">
        <v>22</v>
      </c>
      <c r="O98" s="39"/>
      <c r="P98" s="40"/>
      <c r="Q98" s="41">
        <v>21</v>
      </c>
      <c r="R98" s="39">
        <v>20</v>
      </c>
      <c r="S98" s="39"/>
      <c r="T98" s="42"/>
      <c r="U98" s="38">
        <v>20</v>
      </c>
      <c r="V98" s="39">
        <v>17</v>
      </c>
      <c r="W98" s="39"/>
      <c r="X98" s="40"/>
      <c r="Y98" s="38">
        <v>21</v>
      </c>
      <c r="Z98" s="39">
        <v>21</v>
      </c>
      <c r="AA98" s="39"/>
      <c r="AB98" s="40"/>
    </row>
    <row r="99" spans="2:28" ht="15.75">
      <c r="B99" s="7">
        <v>75</v>
      </c>
      <c r="C99" s="139">
        <v>15</v>
      </c>
      <c r="D99" s="42" t="s">
        <v>94</v>
      </c>
      <c r="E99" s="38">
        <v>22</v>
      </c>
      <c r="F99" s="39">
        <v>21</v>
      </c>
      <c r="G99" s="39"/>
      <c r="H99" s="40"/>
      <c r="I99" s="41">
        <v>19</v>
      </c>
      <c r="J99" s="39"/>
      <c r="K99" s="39"/>
      <c r="L99" s="42"/>
      <c r="M99" s="38">
        <v>16</v>
      </c>
      <c r="N99" s="39">
        <v>17</v>
      </c>
      <c r="O99" s="39"/>
      <c r="P99" s="40"/>
      <c r="Q99" s="41">
        <v>18</v>
      </c>
      <c r="R99" s="39"/>
      <c r="S99" s="39"/>
      <c r="T99" s="42"/>
      <c r="U99" s="38">
        <v>21</v>
      </c>
      <c r="V99" s="39">
        <v>16</v>
      </c>
      <c r="W99" s="39"/>
      <c r="X99" s="40"/>
      <c r="Y99" s="38">
        <v>20</v>
      </c>
      <c r="Z99" s="39"/>
      <c r="AA99" s="39"/>
      <c r="AB99" s="40"/>
    </row>
    <row r="100" spans="2:28" ht="15.75">
      <c r="B100" s="7">
        <v>76</v>
      </c>
      <c r="C100" s="139">
        <v>16</v>
      </c>
      <c r="D100" s="42" t="s">
        <v>95</v>
      </c>
      <c r="E100" s="38">
        <v>19</v>
      </c>
      <c r="F100" s="39"/>
      <c r="G100" s="39"/>
      <c r="H100" s="40"/>
      <c r="I100" s="41">
        <v>22</v>
      </c>
      <c r="J100" s="39">
        <v>22</v>
      </c>
      <c r="K100" s="39"/>
      <c r="L100" s="42"/>
      <c r="M100" s="38">
        <v>16</v>
      </c>
      <c r="N100" s="39"/>
      <c r="O100" s="39"/>
      <c r="P100" s="40"/>
      <c r="Q100" s="41">
        <v>18</v>
      </c>
      <c r="R100" s="39">
        <v>17</v>
      </c>
      <c r="S100" s="39"/>
      <c r="T100" s="42"/>
      <c r="U100" s="38">
        <v>19</v>
      </c>
      <c r="V100" s="39"/>
      <c r="W100" s="39"/>
      <c r="X100" s="40"/>
      <c r="Y100" s="38">
        <v>22</v>
      </c>
      <c r="Z100" s="39">
        <v>22</v>
      </c>
      <c r="AA100" s="39"/>
      <c r="AB100" s="40"/>
    </row>
    <row r="101" spans="2:28" ht="15.75">
      <c r="B101" s="7">
        <v>77</v>
      </c>
      <c r="C101" s="139">
        <v>17</v>
      </c>
      <c r="D101" s="42" t="s">
        <v>96</v>
      </c>
      <c r="E101" s="38">
        <v>14</v>
      </c>
      <c r="F101" s="39"/>
      <c r="G101" s="39"/>
      <c r="H101" s="40"/>
      <c r="I101" s="41">
        <v>15</v>
      </c>
      <c r="J101" s="39"/>
      <c r="K101" s="39"/>
      <c r="L101" s="42"/>
      <c r="M101" s="38">
        <v>15</v>
      </c>
      <c r="N101" s="39"/>
      <c r="O101" s="39"/>
      <c r="P101" s="40"/>
      <c r="Q101" s="41">
        <v>16</v>
      </c>
      <c r="R101" s="39"/>
      <c r="S101" s="39"/>
      <c r="T101" s="42"/>
      <c r="U101" s="38">
        <v>14</v>
      </c>
      <c r="V101" s="39"/>
      <c r="W101" s="39"/>
      <c r="X101" s="40"/>
      <c r="Y101" s="38">
        <v>24</v>
      </c>
      <c r="Z101" s="39"/>
      <c r="AA101" s="39"/>
      <c r="AB101" s="40"/>
    </row>
    <row r="102" spans="2:28" ht="15.75">
      <c r="B102" s="7">
        <v>78</v>
      </c>
      <c r="C102" s="139">
        <v>18</v>
      </c>
      <c r="D102" s="42" t="s">
        <v>97</v>
      </c>
      <c r="E102" s="38">
        <v>24</v>
      </c>
      <c r="F102" s="39"/>
      <c r="G102" s="39"/>
      <c r="H102" s="40"/>
      <c r="I102" s="41">
        <v>19</v>
      </c>
      <c r="J102" s="39"/>
      <c r="K102" s="39"/>
      <c r="L102" s="42"/>
      <c r="M102" s="38">
        <v>16</v>
      </c>
      <c r="N102" s="39">
        <v>16</v>
      </c>
      <c r="O102" s="39"/>
      <c r="P102" s="40"/>
      <c r="Q102" s="41">
        <v>23</v>
      </c>
      <c r="R102" s="39">
        <v>22</v>
      </c>
      <c r="S102" s="39"/>
      <c r="T102" s="42"/>
      <c r="U102" s="38">
        <v>22</v>
      </c>
      <c r="V102" s="39"/>
      <c r="W102" s="39"/>
      <c r="X102" s="40"/>
      <c r="Y102" s="38">
        <v>20</v>
      </c>
      <c r="Z102" s="39">
        <v>18</v>
      </c>
      <c r="AA102" s="39"/>
      <c r="AB102" s="40"/>
    </row>
    <row r="103" spans="2:28" ht="15.75">
      <c r="B103" s="7">
        <v>79</v>
      </c>
      <c r="C103" s="139">
        <v>19</v>
      </c>
      <c r="D103" s="42" t="s">
        <v>98</v>
      </c>
      <c r="E103" s="38">
        <v>24</v>
      </c>
      <c r="F103" s="39">
        <v>23</v>
      </c>
      <c r="G103" s="39"/>
      <c r="H103" s="40"/>
      <c r="I103" s="41">
        <v>19</v>
      </c>
      <c r="J103" s="39">
        <v>20</v>
      </c>
      <c r="K103" s="39"/>
      <c r="L103" s="42"/>
      <c r="M103" s="38">
        <v>15</v>
      </c>
      <c r="N103" s="39">
        <v>14</v>
      </c>
      <c r="O103" s="39"/>
      <c r="P103" s="40"/>
      <c r="Q103" s="41">
        <v>25</v>
      </c>
      <c r="R103" s="39"/>
      <c r="S103" s="39"/>
      <c r="T103" s="42"/>
      <c r="U103" s="38">
        <v>21</v>
      </c>
      <c r="V103" s="39">
        <v>21</v>
      </c>
      <c r="W103" s="39"/>
      <c r="X103" s="40"/>
      <c r="Y103" s="38">
        <v>24</v>
      </c>
      <c r="Z103" s="39"/>
      <c r="AA103" s="39"/>
      <c r="AB103" s="40"/>
    </row>
    <row r="104" spans="2:28" ht="15.75">
      <c r="B104" s="7">
        <v>80</v>
      </c>
      <c r="C104" s="139">
        <v>20</v>
      </c>
      <c r="D104" s="42" t="s">
        <v>99</v>
      </c>
      <c r="E104" s="38">
        <v>25</v>
      </c>
      <c r="F104" s="39">
        <v>25</v>
      </c>
      <c r="G104" s="39"/>
      <c r="H104" s="40"/>
      <c r="I104" s="41">
        <v>15</v>
      </c>
      <c r="J104" s="39">
        <v>16</v>
      </c>
      <c r="K104" s="39"/>
      <c r="L104" s="42"/>
      <c r="M104" s="38">
        <v>21</v>
      </c>
      <c r="N104" s="39">
        <v>20</v>
      </c>
      <c r="O104" s="39"/>
      <c r="P104" s="40"/>
      <c r="Q104" s="41">
        <v>15</v>
      </c>
      <c r="R104" s="39">
        <v>14</v>
      </c>
      <c r="S104" s="39"/>
      <c r="T104" s="42"/>
      <c r="U104" s="38">
        <v>18</v>
      </c>
      <c r="V104" s="39">
        <v>16</v>
      </c>
      <c r="W104" s="39"/>
      <c r="X104" s="40"/>
      <c r="Y104" s="38">
        <v>16</v>
      </c>
      <c r="Z104" s="39">
        <v>15</v>
      </c>
      <c r="AA104" s="39"/>
      <c r="AB104" s="40"/>
    </row>
    <row r="105" spans="2:28" ht="15.75">
      <c r="B105" s="7">
        <v>81</v>
      </c>
      <c r="C105" s="139">
        <v>21</v>
      </c>
      <c r="D105" s="42" t="s">
        <v>100</v>
      </c>
      <c r="E105" s="38">
        <v>17</v>
      </c>
      <c r="F105" s="39"/>
      <c r="G105" s="39"/>
      <c r="H105" s="40"/>
      <c r="I105" s="41">
        <v>22</v>
      </c>
      <c r="J105" s="39"/>
      <c r="K105" s="39"/>
      <c r="L105" s="42"/>
      <c r="M105" s="38">
        <v>21</v>
      </c>
      <c r="N105" s="39"/>
      <c r="O105" s="39"/>
      <c r="P105" s="40"/>
      <c r="Q105" s="41">
        <v>22</v>
      </c>
      <c r="R105" s="39"/>
      <c r="S105" s="39"/>
      <c r="T105" s="42"/>
      <c r="U105" s="38">
        <v>17</v>
      </c>
      <c r="V105" s="39"/>
      <c r="W105" s="39"/>
      <c r="X105" s="40"/>
      <c r="Y105" s="38">
        <v>20</v>
      </c>
      <c r="Z105" s="39"/>
      <c r="AA105" s="39"/>
      <c r="AB105" s="40"/>
    </row>
    <row r="106" spans="2:28" ht="15.75">
      <c r="B106" s="7">
        <v>82</v>
      </c>
      <c r="C106" s="139">
        <v>22</v>
      </c>
      <c r="D106" s="42" t="s">
        <v>101</v>
      </c>
      <c r="E106" s="38">
        <v>22</v>
      </c>
      <c r="F106" s="39"/>
      <c r="G106" s="39"/>
      <c r="H106" s="40"/>
      <c r="I106" s="41">
        <v>22</v>
      </c>
      <c r="J106" s="39"/>
      <c r="K106" s="39"/>
      <c r="L106" s="42"/>
      <c r="M106" s="38">
        <v>23</v>
      </c>
      <c r="N106" s="39"/>
      <c r="O106" s="39"/>
      <c r="P106" s="40"/>
      <c r="Q106" s="41">
        <v>20</v>
      </c>
      <c r="R106" s="39"/>
      <c r="S106" s="39"/>
      <c r="T106" s="42"/>
      <c r="U106" s="38">
        <v>14</v>
      </c>
      <c r="V106" s="39"/>
      <c r="W106" s="39"/>
      <c r="X106" s="40"/>
      <c r="Y106" s="38">
        <v>18</v>
      </c>
      <c r="Z106" s="39"/>
      <c r="AA106" s="39"/>
      <c r="AB106" s="40"/>
    </row>
    <row r="107" spans="2:28" ht="15.75">
      <c r="B107" s="7">
        <v>83</v>
      </c>
      <c r="C107" s="139">
        <v>23</v>
      </c>
      <c r="D107" s="42" t="s">
        <v>102</v>
      </c>
      <c r="E107" s="38">
        <v>18</v>
      </c>
      <c r="F107" s="39"/>
      <c r="G107" s="39"/>
      <c r="H107" s="40"/>
      <c r="I107" s="41">
        <v>14</v>
      </c>
      <c r="J107" s="39"/>
      <c r="K107" s="39"/>
      <c r="L107" s="42"/>
      <c r="M107" s="38">
        <v>14</v>
      </c>
      <c r="N107" s="39"/>
      <c r="O107" s="39"/>
      <c r="P107" s="40"/>
      <c r="Q107" s="41">
        <v>17</v>
      </c>
      <c r="R107" s="39"/>
      <c r="S107" s="39"/>
      <c r="T107" s="42"/>
      <c r="U107" s="38">
        <v>16</v>
      </c>
      <c r="V107" s="39"/>
      <c r="W107" s="39"/>
      <c r="X107" s="40"/>
      <c r="Y107" s="38">
        <v>19</v>
      </c>
      <c r="Z107" s="39"/>
      <c r="AA107" s="39"/>
      <c r="AB107" s="40"/>
    </row>
    <row r="108" spans="2:28" ht="15.75">
      <c r="B108" s="7">
        <v>84</v>
      </c>
      <c r="C108" s="139">
        <v>24</v>
      </c>
      <c r="D108" s="42" t="s">
        <v>103</v>
      </c>
      <c r="E108" s="38">
        <v>18</v>
      </c>
      <c r="F108" s="39"/>
      <c r="G108" s="39"/>
      <c r="H108" s="40"/>
      <c r="I108" s="41">
        <v>21</v>
      </c>
      <c r="J108" s="39"/>
      <c r="K108" s="39"/>
      <c r="L108" s="42"/>
      <c r="M108" s="38">
        <v>23</v>
      </c>
      <c r="N108" s="39"/>
      <c r="O108" s="39"/>
      <c r="P108" s="40"/>
      <c r="Q108" s="41">
        <v>23</v>
      </c>
      <c r="R108" s="39"/>
      <c r="S108" s="39"/>
      <c r="T108" s="42"/>
      <c r="U108" s="38">
        <v>15</v>
      </c>
      <c r="V108" s="39"/>
      <c r="W108" s="39"/>
      <c r="X108" s="40"/>
      <c r="Y108" s="38">
        <v>20</v>
      </c>
      <c r="Z108" s="39"/>
      <c r="AA108" s="39"/>
      <c r="AB108" s="40"/>
    </row>
    <row r="109" spans="2:28" ht="15.75">
      <c r="B109" s="7">
        <v>85</v>
      </c>
      <c r="C109" s="139">
        <v>25</v>
      </c>
      <c r="D109" s="42" t="s">
        <v>104</v>
      </c>
      <c r="E109" s="38">
        <v>24</v>
      </c>
      <c r="F109" s="39"/>
      <c r="G109" s="39"/>
      <c r="H109" s="40"/>
      <c r="I109" s="41">
        <v>15</v>
      </c>
      <c r="J109" s="39">
        <v>18</v>
      </c>
      <c r="K109" s="39"/>
      <c r="L109" s="42"/>
      <c r="M109" s="38">
        <v>21</v>
      </c>
      <c r="N109" s="39"/>
      <c r="O109" s="39"/>
      <c r="P109" s="40"/>
      <c r="Q109" s="41">
        <v>20</v>
      </c>
      <c r="R109" s="39">
        <v>16</v>
      </c>
      <c r="S109" s="39"/>
      <c r="T109" s="42"/>
      <c r="U109" s="38">
        <v>18</v>
      </c>
      <c r="V109" s="39">
        <v>17</v>
      </c>
      <c r="W109" s="39"/>
      <c r="X109" s="40"/>
      <c r="Y109" s="38">
        <v>23</v>
      </c>
      <c r="Z109" s="39">
        <v>22</v>
      </c>
      <c r="AA109" s="39"/>
      <c r="AB109" s="40"/>
    </row>
    <row r="110" spans="2:28" ht="15.75">
      <c r="B110" s="7">
        <v>86</v>
      </c>
      <c r="C110" s="139">
        <v>26</v>
      </c>
      <c r="D110" s="42" t="s">
        <v>105</v>
      </c>
      <c r="E110" s="38">
        <v>15</v>
      </c>
      <c r="F110" s="39"/>
      <c r="G110" s="39"/>
      <c r="H110" s="40"/>
      <c r="I110" s="41">
        <v>20</v>
      </c>
      <c r="J110" s="39"/>
      <c r="K110" s="39"/>
      <c r="L110" s="42"/>
      <c r="M110" s="38">
        <v>25</v>
      </c>
      <c r="N110" s="39"/>
      <c r="O110" s="39"/>
      <c r="P110" s="40"/>
      <c r="Q110" s="41">
        <v>19</v>
      </c>
      <c r="R110" s="39"/>
      <c r="S110" s="39"/>
      <c r="T110" s="42"/>
      <c r="U110" s="38">
        <v>19</v>
      </c>
      <c r="V110" s="39"/>
      <c r="W110" s="39"/>
      <c r="X110" s="40"/>
      <c r="Y110" s="38">
        <v>20</v>
      </c>
      <c r="Z110" s="39"/>
      <c r="AA110" s="39"/>
      <c r="AB110" s="40"/>
    </row>
    <row r="111" spans="2:28" ht="15.75">
      <c r="B111" s="7">
        <v>87</v>
      </c>
      <c r="C111" s="139">
        <v>27</v>
      </c>
      <c r="D111" s="42" t="s">
        <v>106</v>
      </c>
      <c r="E111" s="38">
        <v>21</v>
      </c>
      <c r="F111" s="39"/>
      <c r="G111" s="39"/>
      <c r="H111" s="40"/>
      <c r="I111" s="41">
        <v>14</v>
      </c>
      <c r="J111" s="39">
        <v>16</v>
      </c>
      <c r="K111" s="39"/>
      <c r="L111" s="42"/>
      <c r="M111" s="38">
        <v>17</v>
      </c>
      <c r="N111" s="39">
        <v>16</v>
      </c>
      <c r="O111" s="39"/>
      <c r="P111" s="40"/>
      <c r="Q111" s="41">
        <v>16</v>
      </c>
      <c r="R111" s="39">
        <v>17</v>
      </c>
      <c r="S111" s="39"/>
      <c r="T111" s="42"/>
      <c r="U111" s="38">
        <v>16</v>
      </c>
      <c r="V111" s="39">
        <v>16</v>
      </c>
      <c r="W111" s="39"/>
      <c r="X111" s="40"/>
      <c r="Y111" s="38">
        <v>17</v>
      </c>
      <c r="Z111" s="39">
        <v>17</v>
      </c>
      <c r="AA111" s="39"/>
      <c r="AB111" s="40"/>
    </row>
    <row r="112" spans="2:28" ht="15.75">
      <c r="B112" s="7">
        <v>88</v>
      </c>
      <c r="C112" s="139">
        <v>28</v>
      </c>
      <c r="D112" s="42" t="s">
        <v>107</v>
      </c>
      <c r="E112" s="38">
        <v>18</v>
      </c>
      <c r="F112" s="39">
        <v>18</v>
      </c>
      <c r="G112" s="39"/>
      <c r="H112" s="40"/>
      <c r="I112" s="41">
        <v>17</v>
      </c>
      <c r="J112" s="39">
        <v>16</v>
      </c>
      <c r="K112" s="39"/>
      <c r="L112" s="42"/>
      <c r="M112" s="38">
        <v>18</v>
      </c>
      <c r="N112" s="39">
        <v>22</v>
      </c>
      <c r="O112" s="39"/>
      <c r="P112" s="40"/>
      <c r="Q112" s="41">
        <v>20</v>
      </c>
      <c r="R112" s="39">
        <v>19</v>
      </c>
      <c r="S112" s="39"/>
      <c r="T112" s="42"/>
      <c r="U112" s="38">
        <v>18</v>
      </c>
      <c r="V112" s="39">
        <v>18</v>
      </c>
      <c r="W112" s="39"/>
      <c r="X112" s="40"/>
      <c r="Y112" s="38">
        <v>21</v>
      </c>
      <c r="Z112" s="39">
        <v>22</v>
      </c>
      <c r="AA112" s="39"/>
      <c r="AB112" s="40"/>
    </row>
    <row r="113" spans="2:28" ht="15.75">
      <c r="B113" s="7">
        <v>89</v>
      </c>
      <c r="C113" s="139">
        <v>29</v>
      </c>
      <c r="D113" s="42" t="s">
        <v>108</v>
      </c>
      <c r="E113" s="38">
        <v>18</v>
      </c>
      <c r="F113" s="39">
        <v>19</v>
      </c>
      <c r="G113" s="39"/>
      <c r="H113" s="40"/>
      <c r="I113" s="41">
        <v>19</v>
      </c>
      <c r="J113" s="39">
        <v>19</v>
      </c>
      <c r="K113" s="39"/>
      <c r="L113" s="42"/>
      <c r="M113" s="38">
        <v>23</v>
      </c>
      <c r="N113" s="39">
        <v>24</v>
      </c>
      <c r="O113" s="39"/>
      <c r="P113" s="40"/>
      <c r="Q113" s="41">
        <v>25</v>
      </c>
      <c r="R113" s="39">
        <v>25</v>
      </c>
      <c r="S113" s="39"/>
      <c r="T113" s="42"/>
      <c r="U113" s="38">
        <v>21</v>
      </c>
      <c r="V113" s="39">
        <v>19</v>
      </c>
      <c r="W113" s="39"/>
      <c r="X113" s="40"/>
      <c r="Y113" s="38">
        <v>25</v>
      </c>
      <c r="Z113" s="39">
        <v>25</v>
      </c>
      <c r="AA113" s="39"/>
      <c r="AB113" s="40"/>
    </row>
    <row r="114" spans="2:28" ht="15.75">
      <c r="B114" s="7">
        <v>90</v>
      </c>
      <c r="C114" s="139">
        <v>30</v>
      </c>
      <c r="D114" s="42" t="s">
        <v>109</v>
      </c>
      <c r="E114" s="38">
        <v>17</v>
      </c>
      <c r="F114" s="39">
        <v>17</v>
      </c>
      <c r="G114" s="39"/>
      <c r="H114" s="40"/>
      <c r="I114" s="41">
        <v>14</v>
      </c>
      <c r="J114" s="39">
        <v>15</v>
      </c>
      <c r="K114" s="39"/>
      <c r="L114" s="42"/>
      <c r="M114" s="38">
        <v>17</v>
      </c>
      <c r="N114" s="39">
        <v>16</v>
      </c>
      <c r="O114" s="39"/>
      <c r="P114" s="40"/>
      <c r="Q114" s="41">
        <v>15</v>
      </c>
      <c r="R114" s="39">
        <v>16</v>
      </c>
      <c r="S114" s="39"/>
      <c r="T114" s="42"/>
      <c r="U114" s="38">
        <v>19</v>
      </c>
      <c r="V114" s="39">
        <v>20</v>
      </c>
      <c r="W114" s="39"/>
      <c r="X114" s="40"/>
      <c r="Y114" s="38">
        <v>15</v>
      </c>
      <c r="Z114" s="39">
        <v>16</v>
      </c>
      <c r="AA114" s="39"/>
      <c r="AB114" s="40"/>
    </row>
    <row r="115" spans="2:28" ht="15.75">
      <c r="B115" s="7">
        <v>91</v>
      </c>
      <c r="C115" s="139">
        <v>31</v>
      </c>
      <c r="D115" s="42" t="s">
        <v>110</v>
      </c>
      <c r="E115" s="38">
        <v>20</v>
      </c>
      <c r="F115" s="39"/>
      <c r="G115" s="39"/>
      <c r="H115" s="40"/>
      <c r="I115" s="41">
        <v>20</v>
      </c>
      <c r="J115" s="39"/>
      <c r="K115" s="39"/>
      <c r="L115" s="42"/>
      <c r="M115" s="38">
        <v>21</v>
      </c>
      <c r="N115" s="39"/>
      <c r="O115" s="39"/>
      <c r="P115" s="40"/>
      <c r="Q115" s="41">
        <v>16</v>
      </c>
      <c r="R115" s="39"/>
      <c r="S115" s="39"/>
      <c r="T115" s="42"/>
      <c r="U115" s="38">
        <v>18</v>
      </c>
      <c r="V115" s="39"/>
      <c r="W115" s="39"/>
      <c r="X115" s="40"/>
      <c r="Y115" s="38">
        <v>22</v>
      </c>
      <c r="Z115" s="39"/>
      <c r="AA115" s="39"/>
      <c r="AB115" s="40"/>
    </row>
    <row r="116" spans="2:28" ht="15.75">
      <c r="B116" s="7">
        <v>92</v>
      </c>
      <c r="C116" s="139">
        <v>32</v>
      </c>
      <c r="D116" s="42" t="s">
        <v>111</v>
      </c>
      <c r="E116" s="38">
        <v>21</v>
      </c>
      <c r="F116" s="39"/>
      <c r="G116" s="39"/>
      <c r="H116" s="40"/>
      <c r="I116" s="41">
        <v>16</v>
      </c>
      <c r="J116" s="39"/>
      <c r="K116" s="39"/>
      <c r="L116" s="42"/>
      <c r="M116" s="38">
        <v>17</v>
      </c>
      <c r="N116" s="39"/>
      <c r="O116" s="39"/>
      <c r="P116" s="40"/>
      <c r="Q116" s="41">
        <v>12</v>
      </c>
      <c r="R116" s="39"/>
      <c r="S116" s="39"/>
      <c r="T116" s="42"/>
      <c r="U116" s="38">
        <v>10</v>
      </c>
      <c r="V116" s="39"/>
      <c r="W116" s="39"/>
      <c r="X116" s="40"/>
      <c r="Y116" s="38">
        <v>12</v>
      </c>
      <c r="Z116" s="39"/>
      <c r="AA116" s="39"/>
      <c r="AB116" s="40"/>
    </row>
    <row r="117" spans="2:28" ht="15.75">
      <c r="B117" s="7">
        <v>93</v>
      </c>
      <c r="C117" s="139">
        <v>33</v>
      </c>
      <c r="D117" s="42" t="s">
        <v>112</v>
      </c>
      <c r="E117" s="38">
        <v>21</v>
      </c>
      <c r="F117" s="39">
        <v>22</v>
      </c>
      <c r="G117" s="39"/>
      <c r="H117" s="40"/>
      <c r="I117" s="41">
        <v>18</v>
      </c>
      <c r="J117" s="39"/>
      <c r="K117" s="39"/>
      <c r="L117" s="42"/>
      <c r="M117" s="38">
        <v>21</v>
      </c>
      <c r="N117" s="39">
        <v>21</v>
      </c>
      <c r="O117" s="39"/>
      <c r="P117" s="40"/>
      <c r="Q117" s="41">
        <v>17</v>
      </c>
      <c r="R117" s="39">
        <v>18</v>
      </c>
      <c r="S117" s="39"/>
      <c r="T117" s="42"/>
      <c r="U117" s="38">
        <v>24</v>
      </c>
      <c r="V117" s="39"/>
      <c r="W117" s="39"/>
      <c r="X117" s="40"/>
      <c r="Y117" s="95">
        <v>26</v>
      </c>
      <c r="Z117" s="39"/>
      <c r="AA117" s="39"/>
      <c r="AB117" s="40"/>
    </row>
    <row r="118" spans="2:28" ht="15.75">
      <c r="B118" s="7">
        <v>94</v>
      </c>
      <c r="C118" s="139">
        <v>34</v>
      </c>
      <c r="D118" s="42" t="s">
        <v>113</v>
      </c>
      <c r="E118" s="38">
        <v>19</v>
      </c>
      <c r="F118" s="39"/>
      <c r="G118" s="39"/>
      <c r="H118" s="40"/>
      <c r="I118" s="41">
        <v>15</v>
      </c>
      <c r="J118" s="39"/>
      <c r="K118" s="39"/>
      <c r="L118" s="42"/>
      <c r="M118" s="38">
        <v>22</v>
      </c>
      <c r="N118" s="39"/>
      <c r="O118" s="39"/>
      <c r="P118" s="40"/>
      <c r="Q118" s="41">
        <v>17</v>
      </c>
      <c r="R118" s="39"/>
      <c r="S118" s="39"/>
      <c r="T118" s="42"/>
      <c r="U118" s="38">
        <v>25</v>
      </c>
      <c r="V118" s="39"/>
      <c r="W118" s="39"/>
      <c r="X118" s="40"/>
      <c r="Y118" s="38">
        <v>22</v>
      </c>
      <c r="Z118" s="39"/>
      <c r="AA118" s="39"/>
      <c r="AB118" s="40"/>
    </row>
    <row r="119" spans="2:28" ht="15.75">
      <c r="B119" s="7">
        <v>95</v>
      </c>
      <c r="C119" s="139">
        <v>35</v>
      </c>
      <c r="D119" s="42" t="s">
        <v>114</v>
      </c>
      <c r="E119" s="38">
        <v>15</v>
      </c>
      <c r="F119" s="39"/>
      <c r="G119" s="39"/>
      <c r="H119" s="40"/>
      <c r="I119" s="41">
        <v>23</v>
      </c>
      <c r="J119" s="39">
        <v>20</v>
      </c>
      <c r="K119" s="39"/>
      <c r="L119" s="42"/>
      <c r="M119" s="38">
        <v>23</v>
      </c>
      <c r="N119" s="39"/>
      <c r="O119" s="39"/>
      <c r="P119" s="40"/>
      <c r="Q119" s="41">
        <v>19</v>
      </c>
      <c r="R119" s="39"/>
      <c r="S119" s="39"/>
      <c r="T119" s="42"/>
      <c r="U119" s="38">
        <v>21</v>
      </c>
      <c r="V119" s="39"/>
      <c r="W119" s="39"/>
      <c r="X119" s="40"/>
      <c r="Y119" s="38">
        <v>21</v>
      </c>
      <c r="Z119" s="39"/>
      <c r="AA119" s="39"/>
      <c r="AB119" s="40"/>
    </row>
    <row r="120" spans="2:28" ht="15.75">
      <c r="B120" s="7">
        <v>96</v>
      </c>
      <c r="C120" s="139">
        <v>36</v>
      </c>
      <c r="D120" s="42" t="s">
        <v>115</v>
      </c>
      <c r="E120" s="38">
        <v>19</v>
      </c>
      <c r="F120" s="39">
        <v>19</v>
      </c>
      <c r="G120" s="39"/>
      <c r="H120" s="40"/>
      <c r="I120" s="41">
        <v>24</v>
      </c>
      <c r="J120" s="39"/>
      <c r="K120" s="39"/>
      <c r="L120" s="42"/>
      <c r="M120" s="95">
        <v>26</v>
      </c>
      <c r="N120" s="39"/>
      <c r="O120" s="39"/>
      <c r="P120" s="40"/>
      <c r="Q120" s="41">
        <v>15</v>
      </c>
      <c r="R120" s="39">
        <v>18</v>
      </c>
      <c r="S120" s="39"/>
      <c r="T120" s="42"/>
      <c r="U120" s="38">
        <v>17</v>
      </c>
      <c r="V120" s="39"/>
      <c r="W120" s="39"/>
      <c r="X120" s="40"/>
      <c r="Y120" s="38">
        <v>20</v>
      </c>
      <c r="Z120" s="39"/>
      <c r="AA120" s="39"/>
      <c r="AB120" s="40"/>
    </row>
    <row r="121" spans="2:28" ht="15.75">
      <c r="B121" s="7">
        <v>97</v>
      </c>
      <c r="C121" s="139">
        <v>37</v>
      </c>
      <c r="D121" s="42" t="s">
        <v>116</v>
      </c>
      <c r="E121" s="38">
        <v>19</v>
      </c>
      <c r="F121" s="39"/>
      <c r="G121" s="39"/>
      <c r="H121" s="40"/>
      <c r="I121" s="41">
        <v>24</v>
      </c>
      <c r="J121" s="39"/>
      <c r="K121" s="39"/>
      <c r="L121" s="42"/>
      <c r="M121" s="38">
        <v>22</v>
      </c>
      <c r="N121" s="39"/>
      <c r="O121" s="39"/>
      <c r="P121" s="40"/>
      <c r="Q121" s="41">
        <v>18</v>
      </c>
      <c r="R121" s="39"/>
      <c r="S121" s="39"/>
      <c r="T121" s="42"/>
      <c r="U121" s="38">
        <v>17</v>
      </c>
      <c r="V121" s="39">
        <v>18</v>
      </c>
      <c r="W121" s="39"/>
      <c r="X121" s="40"/>
      <c r="Y121" s="38">
        <v>13</v>
      </c>
      <c r="Z121" s="39">
        <v>14</v>
      </c>
      <c r="AA121" s="39"/>
      <c r="AB121" s="40"/>
    </row>
    <row r="122" spans="2:28" ht="15.75">
      <c r="B122" s="7">
        <v>98</v>
      </c>
      <c r="C122" s="139">
        <v>38</v>
      </c>
      <c r="D122" s="42" t="s">
        <v>117</v>
      </c>
      <c r="E122" s="38">
        <v>20</v>
      </c>
      <c r="F122" s="39"/>
      <c r="G122" s="39"/>
      <c r="H122" s="40"/>
      <c r="I122" s="41">
        <v>21</v>
      </c>
      <c r="J122" s="39"/>
      <c r="K122" s="39"/>
      <c r="L122" s="42"/>
      <c r="M122" s="38">
        <v>19</v>
      </c>
      <c r="N122" s="39"/>
      <c r="O122" s="39"/>
      <c r="P122" s="40"/>
      <c r="Q122" s="41">
        <v>17</v>
      </c>
      <c r="R122" s="39"/>
      <c r="S122" s="39"/>
      <c r="T122" s="42"/>
      <c r="U122" s="38">
        <v>15</v>
      </c>
      <c r="V122" s="39"/>
      <c r="W122" s="39"/>
      <c r="X122" s="40"/>
      <c r="Y122" s="38">
        <v>20</v>
      </c>
      <c r="Z122" s="39"/>
      <c r="AA122" s="39"/>
      <c r="AB122" s="40"/>
    </row>
    <row r="123" spans="2:28" ht="15.75">
      <c r="B123" s="7">
        <v>99</v>
      </c>
      <c r="C123" s="139">
        <v>39</v>
      </c>
      <c r="D123" s="42" t="s">
        <v>118</v>
      </c>
      <c r="E123" s="38">
        <v>14</v>
      </c>
      <c r="F123" s="39"/>
      <c r="G123" s="39"/>
      <c r="H123" s="40"/>
      <c r="I123" s="41">
        <v>18</v>
      </c>
      <c r="J123" s="39"/>
      <c r="K123" s="39"/>
      <c r="L123" s="42"/>
      <c r="M123" s="38">
        <v>14</v>
      </c>
      <c r="N123" s="39"/>
      <c r="O123" s="39"/>
      <c r="P123" s="40"/>
      <c r="Q123" s="41">
        <v>15</v>
      </c>
      <c r="R123" s="39"/>
      <c r="S123" s="39"/>
      <c r="T123" s="42"/>
      <c r="U123" s="38">
        <v>17</v>
      </c>
      <c r="V123" s="39"/>
      <c r="W123" s="39"/>
      <c r="X123" s="40"/>
      <c r="Y123" s="43"/>
      <c r="Z123" s="39"/>
      <c r="AA123" s="39"/>
      <c r="AB123" s="40"/>
    </row>
    <row r="124" spans="2:28" ht="15.75">
      <c r="B124" s="7">
        <v>100</v>
      </c>
      <c r="C124" s="139">
        <v>40</v>
      </c>
      <c r="D124" s="42" t="s">
        <v>119</v>
      </c>
      <c r="E124" s="38">
        <v>20</v>
      </c>
      <c r="F124" s="39"/>
      <c r="G124" s="39"/>
      <c r="H124" s="40"/>
      <c r="I124" s="41">
        <v>16</v>
      </c>
      <c r="J124" s="39"/>
      <c r="K124" s="39"/>
      <c r="L124" s="42"/>
      <c r="M124" s="38">
        <v>15</v>
      </c>
      <c r="N124" s="39"/>
      <c r="O124" s="39"/>
      <c r="P124" s="40"/>
      <c r="Q124" s="41">
        <v>18</v>
      </c>
      <c r="R124" s="39"/>
      <c r="S124" s="39"/>
      <c r="T124" s="42"/>
      <c r="U124" s="38">
        <v>16</v>
      </c>
      <c r="V124" s="39"/>
      <c r="W124" s="39"/>
      <c r="X124" s="40"/>
      <c r="Y124" s="38">
        <v>17</v>
      </c>
      <c r="Z124" s="39"/>
      <c r="AA124" s="39"/>
      <c r="AB124" s="40"/>
    </row>
    <row r="125" spans="2:28" ht="15.75">
      <c r="B125" s="20"/>
      <c r="C125" s="44"/>
      <c r="D125" s="22"/>
      <c r="E125" s="23"/>
      <c r="F125" s="23"/>
      <c r="G125" s="23"/>
      <c r="H125" s="24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5.75">
      <c r="B126" s="20"/>
      <c r="C126" s="45" t="s">
        <v>120</v>
      </c>
      <c r="D126" s="46"/>
      <c r="E126" s="47"/>
      <c r="F126" s="48">
        <f>COUNT(E85:H124)</f>
        <v>54</v>
      </c>
      <c r="G126" s="48"/>
      <c r="H126" s="49"/>
      <c r="I126" s="47"/>
      <c r="J126" s="48">
        <f>COUNT(I85:L124)</f>
        <v>54</v>
      </c>
      <c r="K126" s="48"/>
      <c r="L126" s="49"/>
      <c r="M126" s="47"/>
      <c r="N126" s="48">
        <f>COUNT(M85:P124)</f>
        <v>54</v>
      </c>
      <c r="O126" s="48"/>
      <c r="P126" s="49"/>
      <c r="Q126" s="47"/>
      <c r="R126" s="48">
        <f>COUNT(Q85:T124)</f>
        <v>56</v>
      </c>
      <c r="S126" s="48"/>
      <c r="T126" s="49"/>
      <c r="U126" s="47"/>
      <c r="V126" s="48">
        <f>COUNT(U85:X124)</f>
        <v>55</v>
      </c>
      <c r="W126" s="48"/>
      <c r="X126" s="49"/>
      <c r="Y126" s="47"/>
      <c r="Z126" s="48">
        <f>COUNT(Y85:AB124)</f>
        <v>51</v>
      </c>
      <c r="AA126" s="48"/>
      <c r="AB126" s="49"/>
    </row>
    <row r="127" spans="2:28" ht="15.75">
      <c r="B127" s="20"/>
      <c r="C127" s="50"/>
      <c r="D127" s="50"/>
      <c r="E127" s="51"/>
      <c r="F127" s="52"/>
      <c r="G127" s="52"/>
      <c r="H127" s="53"/>
      <c r="I127" s="51"/>
      <c r="J127" s="52"/>
      <c r="K127" s="52"/>
      <c r="L127" s="53"/>
      <c r="M127" s="51"/>
      <c r="N127" s="52"/>
      <c r="O127" s="52"/>
      <c r="P127" s="53"/>
      <c r="Q127" s="51"/>
      <c r="R127" s="52"/>
      <c r="S127" s="52"/>
      <c r="T127" s="53"/>
      <c r="U127" s="51"/>
      <c r="V127" s="52"/>
      <c r="W127" s="52"/>
      <c r="X127" s="53"/>
      <c r="Y127" s="51"/>
      <c r="Z127" s="52"/>
      <c r="AA127" s="52"/>
      <c r="AB127" s="53"/>
    </row>
    <row r="128" spans="2:28" ht="15.75">
      <c r="B128" s="20"/>
      <c r="C128" s="45" t="s">
        <v>121</v>
      </c>
      <c r="D128" s="46"/>
      <c r="E128" s="51"/>
      <c r="F128" s="52">
        <f>SUM(E85:H124)</f>
        <v>1061</v>
      </c>
      <c r="G128" s="52"/>
      <c r="H128" s="53"/>
      <c r="I128" s="51"/>
      <c r="J128" s="52">
        <f>SUM(I85:L124)</f>
        <v>1006</v>
      </c>
      <c r="K128" s="52"/>
      <c r="L128" s="53"/>
      <c r="M128" s="51"/>
      <c r="N128" s="52">
        <f>SUM(M85:P124)</f>
        <v>1032</v>
      </c>
      <c r="O128" s="52"/>
      <c r="P128" s="53"/>
      <c r="Q128" s="51"/>
      <c r="R128" s="52">
        <f>SUM(Q85:T124)</f>
        <v>1016</v>
      </c>
      <c r="S128" s="52"/>
      <c r="T128" s="53"/>
      <c r="U128" s="51"/>
      <c r="V128" s="52">
        <f>SUM(U85:X124)</f>
        <v>989</v>
      </c>
      <c r="W128" s="52"/>
      <c r="X128" s="53"/>
      <c r="Y128" s="51"/>
      <c r="Z128" s="52">
        <f>SUM(Y85:AB124)</f>
        <v>965</v>
      </c>
      <c r="AA128" s="52"/>
      <c r="AB128" s="53"/>
    </row>
    <row r="129" spans="2:28" ht="15.75">
      <c r="B129" s="20"/>
      <c r="C129" s="50"/>
      <c r="D129" s="50"/>
      <c r="E129" s="51"/>
      <c r="F129" s="52"/>
      <c r="G129" s="52"/>
      <c r="H129" s="53"/>
      <c r="I129" s="51"/>
      <c r="J129" s="52"/>
      <c r="K129" s="52"/>
      <c r="L129" s="53"/>
      <c r="M129" s="51"/>
      <c r="N129" s="52"/>
      <c r="O129" s="52"/>
      <c r="P129" s="53"/>
      <c r="Q129" s="51"/>
      <c r="R129" s="52"/>
      <c r="S129" s="52"/>
      <c r="T129" s="53"/>
      <c r="U129" s="51"/>
      <c r="V129" s="52"/>
      <c r="W129" s="52"/>
      <c r="X129" s="53"/>
      <c r="Y129" s="51"/>
      <c r="Z129" s="52"/>
      <c r="AA129" s="52"/>
      <c r="AB129" s="53"/>
    </row>
    <row r="130" spans="2:28" ht="15.75">
      <c r="B130" s="20"/>
      <c r="C130" s="45" t="s">
        <v>122</v>
      </c>
      <c r="D130" s="46"/>
      <c r="E130" s="54"/>
      <c r="F130" s="55">
        <f>F128/F126</f>
        <v>19.64814814814815</v>
      </c>
      <c r="G130" s="56"/>
      <c r="H130" s="57"/>
      <c r="I130" s="54"/>
      <c r="J130" s="55">
        <f>J128/J126</f>
        <v>18.62962962962963</v>
      </c>
      <c r="K130" s="56"/>
      <c r="L130" s="57"/>
      <c r="M130" s="54"/>
      <c r="N130" s="55">
        <f>N128/N126</f>
        <v>19.11111111111111</v>
      </c>
      <c r="O130" s="56"/>
      <c r="P130" s="57"/>
      <c r="Q130" s="54"/>
      <c r="R130" s="55">
        <f>R128/R126</f>
        <v>18.142857142857142</v>
      </c>
      <c r="S130" s="56"/>
      <c r="T130" s="57"/>
      <c r="U130" s="54"/>
      <c r="V130" s="55">
        <f>V128/V126</f>
        <v>17.98181818181818</v>
      </c>
      <c r="W130" s="56"/>
      <c r="X130" s="57"/>
      <c r="Y130" s="54"/>
      <c r="Z130" s="55">
        <f>Z128/Z126</f>
        <v>18.92156862745098</v>
      </c>
      <c r="AA130" s="56"/>
      <c r="AB130" s="57"/>
    </row>
    <row r="131" spans="2:28" ht="15.75">
      <c r="B131" s="20"/>
      <c r="C131" s="21"/>
      <c r="D131" s="22"/>
      <c r="E131" s="23"/>
      <c r="F131" s="23"/>
      <c r="G131" s="23"/>
      <c r="H131" s="24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2:28" ht="15.75">
      <c r="B132" s="20"/>
      <c r="C132" s="144"/>
      <c r="D132" s="145" t="s">
        <v>123</v>
      </c>
      <c r="E132" s="28"/>
      <c r="F132" s="23"/>
      <c r="G132" s="23"/>
      <c r="H132" s="24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2:28" ht="18.75">
      <c r="B133" s="7">
        <v>101</v>
      </c>
      <c r="C133" s="30">
        <v>1</v>
      </c>
      <c r="D133" s="146" t="s">
        <v>191</v>
      </c>
      <c r="E133" s="147">
        <v>25</v>
      </c>
      <c r="F133" s="147"/>
      <c r="G133" s="147"/>
      <c r="H133" s="147"/>
      <c r="I133" s="147">
        <v>24</v>
      </c>
      <c r="J133" s="147"/>
      <c r="K133" s="147"/>
      <c r="L133" s="147"/>
      <c r="M133" s="147">
        <v>22</v>
      </c>
      <c r="N133" s="147"/>
      <c r="O133" s="147"/>
      <c r="P133" s="147"/>
      <c r="Q133" s="147">
        <v>19</v>
      </c>
      <c r="R133" s="147"/>
      <c r="S133" s="147"/>
      <c r="T133" s="147"/>
      <c r="U133" s="147">
        <v>18</v>
      </c>
      <c r="V133" s="147"/>
      <c r="W133" s="147"/>
      <c r="X133" s="147"/>
      <c r="Y133" s="147">
        <v>15</v>
      </c>
      <c r="Z133" s="147"/>
      <c r="AA133" s="147"/>
      <c r="AB133" s="147"/>
    </row>
    <row r="134" spans="2:28" ht="18.75">
      <c r="B134" s="7">
        <v>102</v>
      </c>
      <c r="C134" s="30">
        <v>2</v>
      </c>
      <c r="D134" s="146" t="s">
        <v>192</v>
      </c>
      <c r="E134" s="147">
        <v>17</v>
      </c>
      <c r="F134" s="147">
        <v>17</v>
      </c>
      <c r="G134" s="147"/>
      <c r="H134" s="147"/>
      <c r="I134" s="147">
        <v>23</v>
      </c>
      <c r="J134" s="147">
        <v>23</v>
      </c>
      <c r="K134" s="147"/>
      <c r="L134" s="147"/>
      <c r="M134" s="147">
        <v>15</v>
      </c>
      <c r="N134" s="147">
        <v>21</v>
      </c>
      <c r="O134" s="147"/>
      <c r="P134" s="147"/>
      <c r="Q134" s="147">
        <v>18</v>
      </c>
      <c r="R134" s="147">
        <v>18</v>
      </c>
      <c r="S134" s="147"/>
      <c r="T134" s="147"/>
      <c r="U134" s="147">
        <v>24</v>
      </c>
      <c r="V134" s="147">
        <v>25</v>
      </c>
      <c r="W134" s="147"/>
      <c r="X134" s="147"/>
      <c r="Y134" s="147">
        <v>21</v>
      </c>
      <c r="Z134" s="147">
        <v>19</v>
      </c>
      <c r="AA134" s="147"/>
      <c r="AB134" s="147"/>
    </row>
    <row r="135" spans="2:28" ht="18.75">
      <c r="B135" s="7">
        <v>103</v>
      </c>
      <c r="C135" s="30">
        <v>3</v>
      </c>
      <c r="D135" s="146" t="s">
        <v>193</v>
      </c>
      <c r="E135" s="148">
        <v>26</v>
      </c>
      <c r="F135" s="147"/>
      <c r="G135" s="147"/>
      <c r="H135" s="147"/>
      <c r="I135" s="147">
        <v>18</v>
      </c>
      <c r="J135" s="147">
        <v>21</v>
      </c>
      <c r="K135" s="147"/>
      <c r="L135" s="147"/>
      <c r="M135" s="147">
        <v>20</v>
      </c>
      <c r="N135" s="147">
        <v>19</v>
      </c>
      <c r="O135" s="147"/>
      <c r="P135" s="147"/>
      <c r="Q135" s="147">
        <v>24</v>
      </c>
      <c r="R135" s="147"/>
      <c r="S135" s="147"/>
      <c r="T135" s="147"/>
      <c r="U135" s="147">
        <v>24</v>
      </c>
      <c r="V135" s="147"/>
      <c r="W135" s="147"/>
      <c r="X135" s="147"/>
      <c r="Y135" s="147">
        <v>21</v>
      </c>
      <c r="Z135" s="147"/>
      <c r="AA135" s="147"/>
      <c r="AB135" s="147"/>
    </row>
    <row r="136" spans="2:28" ht="18.75">
      <c r="B136" s="7">
        <v>104</v>
      </c>
      <c r="C136" s="30">
        <v>4</v>
      </c>
      <c r="D136" s="146" t="s">
        <v>194</v>
      </c>
      <c r="E136" s="147">
        <v>25</v>
      </c>
      <c r="F136" s="147">
        <v>24</v>
      </c>
      <c r="G136" s="147"/>
      <c r="H136" s="147"/>
      <c r="I136" s="147">
        <v>23</v>
      </c>
      <c r="J136" s="147"/>
      <c r="K136" s="147"/>
      <c r="L136" s="147"/>
      <c r="M136" s="147">
        <v>24</v>
      </c>
      <c r="N136" s="147">
        <v>23</v>
      </c>
      <c r="O136" s="147"/>
      <c r="P136" s="147"/>
      <c r="Q136" s="147">
        <v>25</v>
      </c>
      <c r="R136" s="147"/>
      <c r="S136" s="147"/>
      <c r="T136" s="147"/>
      <c r="U136" s="147">
        <v>23</v>
      </c>
      <c r="V136" s="147">
        <v>23</v>
      </c>
      <c r="W136" s="147"/>
      <c r="X136" s="147"/>
      <c r="Y136" s="147">
        <v>15</v>
      </c>
      <c r="Z136" s="147">
        <v>15</v>
      </c>
      <c r="AA136" s="147"/>
      <c r="AB136" s="147"/>
    </row>
    <row r="137" spans="2:28" ht="18.75">
      <c r="B137" s="7">
        <v>105</v>
      </c>
      <c r="C137" s="30">
        <v>5</v>
      </c>
      <c r="D137" s="146" t="s">
        <v>195</v>
      </c>
      <c r="E137" s="147">
        <v>20</v>
      </c>
      <c r="F137" s="147">
        <v>19</v>
      </c>
      <c r="G137" s="147"/>
      <c r="H137" s="147"/>
      <c r="I137" s="147">
        <v>17</v>
      </c>
      <c r="J137" s="147"/>
      <c r="K137" s="147"/>
      <c r="L137" s="147"/>
      <c r="M137" s="147">
        <v>23</v>
      </c>
      <c r="N137" s="147"/>
      <c r="O137" s="147"/>
      <c r="P137" s="147"/>
      <c r="Q137" s="147">
        <v>17</v>
      </c>
      <c r="R137" s="147"/>
      <c r="S137" s="147"/>
      <c r="T137" s="147"/>
      <c r="U137" s="147">
        <v>21</v>
      </c>
      <c r="V137" s="147"/>
      <c r="W137" s="147"/>
      <c r="X137" s="147"/>
      <c r="Y137" s="147">
        <v>23</v>
      </c>
      <c r="Z137" s="147"/>
      <c r="AA137" s="147"/>
      <c r="AB137" s="147"/>
    </row>
    <row r="138" spans="2:28" ht="18.75">
      <c r="B138" s="7">
        <v>106</v>
      </c>
      <c r="C138" s="30">
        <v>6</v>
      </c>
      <c r="D138" s="146" t="s">
        <v>196</v>
      </c>
      <c r="E138" s="147">
        <v>20</v>
      </c>
      <c r="F138" s="147">
        <v>20</v>
      </c>
      <c r="G138" s="147"/>
      <c r="H138" s="147"/>
      <c r="I138" s="147">
        <v>24</v>
      </c>
      <c r="J138" s="147">
        <v>24</v>
      </c>
      <c r="K138" s="147"/>
      <c r="L138" s="147"/>
      <c r="M138" s="148">
        <v>26</v>
      </c>
      <c r="N138" s="147"/>
      <c r="O138" s="147"/>
      <c r="P138" s="147"/>
      <c r="Q138" s="147">
        <v>24</v>
      </c>
      <c r="R138" s="147">
        <v>24</v>
      </c>
      <c r="S138" s="147"/>
      <c r="T138" s="147"/>
      <c r="U138" s="147">
        <v>22</v>
      </c>
      <c r="V138" s="147">
        <v>22</v>
      </c>
      <c r="W138" s="147"/>
      <c r="X138" s="147"/>
      <c r="Y138" s="147">
        <v>21</v>
      </c>
      <c r="Z138" s="147">
        <v>25</v>
      </c>
      <c r="AA138" s="147"/>
      <c r="AB138" s="147"/>
    </row>
    <row r="139" spans="2:28" ht="18.75">
      <c r="B139" s="7">
        <v>107</v>
      </c>
      <c r="C139" s="30">
        <v>7</v>
      </c>
      <c r="D139" s="146" t="s">
        <v>197</v>
      </c>
      <c r="E139" s="147">
        <v>23</v>
      </c>
      <c r="F139" s="147">
        <v>25</v>
      </c>
      <c r="G139" s="147"/>
      <c r="H139" s="147"/>
      <c r="I139" s="147">
        <v>24</v>
      </c>
      <c r="J139" s="147">
        <v>21</v>
      </c>
      <c r="K139" s="147"/>
      <c r="L139" s="147"/>
      <c r="M139" s="147">
        <v>20</v>
      </c>
      <c r="N139" s="147">
        <v>21</v>
      </c>
      <c r="O139" s="147">
        <v>20</v>
      </c>
      <c r="P139" s="147"/>
      <c r="Q139" s="147">
        <v>20</v>
      </c>
      <c r="R139" s="147">
        <v>21</v>
      </c>
      <c r="S139" s="147">
        <v>18</v>
      </c>
      <c r="T139" s="147"/>
      <c r="U139" s="147">
        <v>18</v>
      </c>
      <c r="V139" s="147">
        <v>19</v>
      </c>
      <c r="W139" s="147">
        <v>18</v>
      </c>
      <c r="X139" s="147"/>
      <c r="Y139" s="147">
        <v>20</v>
      </c>
      <c r="Z139" s="147">
        <v>22</v>
      </c>
      <c r="AA139" s="147"/>
      <c r="AB139" s="147"/>
    </row>
    <row r="140" spans="2:28" ht="18.75">
      <c r="B140" s="7">
        <v>108</v>
      </c>
      <c r="C140" s="30">
        <v>8</v>
      </c>
      <c r="D140" s="146" t="s">
        <v>198</v>
      </c>
      <c r="E140" s="147">
        <v>17</v>
      </c>
      <c r="F140" s="147"/>
      <c r="G140" s="147"/>
      <c r="H140" s="147"/>
      <c r="I140" s="147">
        <v>21</v>
      </c>
      <c r="J140" s="147">
        <v>20</v>
      </c>
      <c r="K140" s="147"/>
      <c r="L140" s="147"/>
      <c r="M140" s="147">
        <v>23</v>
      </c>
      <c r="N140" s="147"/>
      <c r="O140" s="147"/>
      <c r="P140" s="147"/>
      <c r="Q140" s="147">
        <v>19</v>
      </c>
      <c r="R140" s="147">
        <v>18</v>
      </c>
      <c r="S140" s="147"/>
      <c r="T140" s="147"/>
      <c r="U140" s="147">
        <v>21</v>
      </c>
      <c r="V140" s="147">
        <v>22</v>
      </c>
      <c r="W140" s="147"/>
      <c r="X140" s="147"/>
      <c r="Y140" s="147">
        <v>19</v>
      </c>
      <c r="Z140" s="147">
        <v>20</v>
      </c>
      <c r="AA140" s="147"/>
      <c r="AB140" s="147"/>
    </row>
    <row r="141" spans="2:28" ht="18.75">
      <c r="B141" s="7">
        <v>109</v>
      </c>
      <c r="C141" s="30">
        <v>9</v>
      </c>
      <c r="D141" s="146" t="s">
        <v>199</v>
      </c>
      <c r="E141" s="147">
        <v>21</v>
      </c>
      <c r="F141" s="147">
        <v>21</v>
      </c>
      <c r="G141" s="147"/>
      <c r="H141" s="147"/>
      <c r="I141" s="147">
        <v>22</v>
      </c>
      <c r="J141" s="147">
        <v>23</v>
      </c>
      <c r="K141" s="147"/>
      <c r="L141" s="147"/>
      <c r="M141" s="147">
        <v>21</v>
      </c>
      <c r="N141" s="147">
        <v>19</v>
      </c>
      <c r="O141" s="147"/>
      <c r="P141" s="147"/>
      <c r="Q141" s="147">
        <v>24</v>
      </c>
      <c r="R141" s="147">
        <v>25</v>
      </c>
      <c r="S141" s="147"/>
      <c r="T141" s="147"/>
      <c r="U141" s="147">
        <v>25</v>
      </c>
      <c r="V141" s="147">
        <v>24</v>
      </c>
      <c r="W141" s="147"/>
      <c r="X141" s="147"/>
      <c r="Y141" s="147">
        <v>23</v>
      </c>
      <c r="Z141" s="147">
        <v>23</v>
      </c>
      <c r="AA141" s="147"/>
      <c r="AB141" s="147"/>
    </row>
    <row r="142" spans="2:28" ht="18.75">
      <c r="B142" s="7">
        <v>110</v>
      </c>
      <c r="C142" s="30">
        <v>10</v>
      </c>
      <c r="D142" s="146" t="s">
        <v>200</v>
      </c>
      <c r="E142" s="147">
        <v>14</v>
      </c>
      <c r="F142" s="147">
        <v>13</v>
      </c>
      <c r="G142" s="147"/>
      <c r="H142" s="147"/>
      <c r="I142" s="147">
        <v>24</v>
      </c>
      <c r="J142" s="147"/>
      <c r="K142" s="147"/>
      <c r="L142" s="147"/>
      <c r="M142" s="147">
        <v>19</v>
      </c>
      <c r="N142" s="147">
        <v>19</v>
      </c>
      <c r="O142" s="147"/>
      <c r="P142" s="147"/>
      <c r="Q142" s="147">
        <v>18</v>
      </c>
      <c r="R142" s="147">
        <v>16</v>
      </c>
      <c r="S142" s="147"/>
      <c r="T142" s="147"/>
      <c r="U142" s="147">
        <v>21</v>
      </c>
      <c r="V142" s="147">
        <v>20</v>
      </c>
      <c r="W142" s="147"/>
      <c r="X142" s="147"/>
      <c r="Y142" s="147">
        <v>25</v>
      </c>
      <c r="Z142" s="147"/>
      <c r="AA142" s="147"/>
      <c r="AB142" s="147"/>
    </row>
    <row r="143" spans="2:28" ht="18.75">
      <c r="B143" s="7">
        <v>111</v>
      </c>
      <c r="C143" s="30">
        <v>11</v>
      </c>
      <c r="D143" s="146" t="s">
        <v>201</v>
      </c>
      <c r="E143" s="147">
        <v>25</v>
      </c>
      <c r="F143" s="147"/>
      <c r="G143" s="147"/>
      <c r="H143" s="147"/>
      <c r="I143" s="147">
        <v>21</v>
      </c>
      <c r="J143" s="147">
        <v>20</v>
      </c>
      <c r="K143" s="147"/>
      <c r="L143" s="147"/>
      <c r="M143" s="147">
        <v>21</v>
      </c>
      <c r="N143" s="147"/>
      <c r="O143" s="147"/>
      <c r="P143" s="147"/>
      <c r="Q143" s="148">
        <v>26</v>
      </c>
      <c r="R143" s="147"/>
      <c r="S143" s="147"/>
      <c r="T143" s="147"/>
      <c r="U143" s="147">
        <v>19</v>
      </c>
      <c r="V143" s="147"/>
      <c r="W143" s="147"/>
      <c r="X143" s="147"/>
      <c r="Y143" s="147">
        <v>23</v>
      </c>
      <c r="Z143" s="147"/>
      <c r="AA143" s="147"/>
      <c r="AB143" s="147"/>
    </row>
    <row r="144" spans="2:28" ht="18.75">
      <c r="B144" s="7">
        <v>112</v>
      </c>
      <c r="C144" s="30">
        <v>12</v>
      </c>
      <c r="D144" s="146" t="s">
        <v>202</v>
      </c>
      <c r="E144" s="147">
        <v>22</v>
      </c>
      <c r="F144" s="147">
        <v>21</v>
      </c>
      <c r="G144" s="147"/>
      <c r="H144" s="147"/>
      <c r="I144" s="147">
        <v>25</v>
      </c>
      <c r="J144" s="147">
        <v>25</v>
      </c>
      <c r="K144" s="147"/>
      <c r="L144" s="147"/>
      <c r="M144" s="147">
        <v>19</v>
      </c>
      <c r="N144" s="147">
        <v>22</v>
      </c>
      <c r="O144" s="147"/>
      <c r="P144" s="147"/>
      <c r="Q144" s="147">
        <v>24</v>
      </c>
      <c r="R144" s="147">
        <v>25</v>
      </c>
      <c r="S144" s="147"/>
      <c r="T144" s="147"/>
      <c r="U144" s="147">
        <v>20</v>
      </c>
      <c r="V144" s="147">
        <v>20</v>
      </c>
      <c r="W144" s="147"/>
      <c r="X144" s="147"/>
      <c r="Y144" s="147">
        <v>24</v>
      </c>
      <c r="Z144" s="147">
        <v>24</v>
      </c>
      <c r="AA144" s="147"/>
      <c r="AB144" s="147"/>
    </row>
    <row r="145" spans="2:28" ht="18.75">
      <c r="B145" s="7">
        <v>113</v>
      </c>
      <c r="C145" s="30">
        <v>13</v>
      </c>
      <c r="D145" s="146" t="s">
        <v>203</v>
      </c>
      <c r="E145" s="147">
        <v>17</v>
      </c>
      <c r="F145" s="147">
        <v>13</v>
      </c>
      <c r="G145" s="147"/>
      <c r="H145" s="147"/>
      <c r="I145" s="147">
        <v>15</v>
      </c>
      <c r="J145" s="147">
        <v>15</v>
      </c>
      <c r="K145" s="147"/>
      <c r="L145" s="147"/>
      <c r="M145" s="147">
        <v>17</v>
      </c>
      <c r="N145" s="147">
        <v>13</v>
      </c>
      <c r="O145" s="147"/>
      <c r="P145" s="147"/>
      <c r="Q145" s="147">
        <v>20</v>
      </c>
      <c r="R145" s="147"/>
      <c r="S145" s="147"/>
      <c r="T145" s="147"/>
      <c r="U145" s="147">
        <v>24</v>
      </c>
      <c r="V145" s="147"/>
      <c r="W145" s="147"/>
      <c r="X145" s="147"/>
      <c r="Y145" s="147">
        <v>17</v>
      </c>
      <c r="Z145" s="147"/>
      <c r="AA145" s="147"/>
      <c r="AB145" s="147"/>
    </row>
    <row r="146" spans="2:28" ht="18.75">
      <c r="B146" s="7">
        <v>114</v>
      </c>
      <c r="C146" s="30">
        <v>14</v>
      </c>
      <c r="D146" s="146" t="s">
        <v>204</v>
      </c>
      <c r="E146" s="147">
        <v>22</v>
      </c>
      <c r="F146" s="147"/>
      <c r="G146" s="147"/>
      <c r="H146" s="147"/>
      <c r="I146" s="147">
        <v>21</v>
      </c>
      <c r="J146" s="147"/>
      <c r="K146" s="147"/>
      <c r="L146" s="147"/>
      <c r="M146" s="148">
        <v>26</v>
      </c>
      <c r="N146" s="147"/>
      <c r="O146" s="147"/>
      <c r="P146" s="147"/>
      <c r="Q146" s="147">
        <v>22</v>
      </c>
      <c r="R146" s="147"/>
      <c r="S146" s="147"/>
      <c r="T146" s="147"/>
      <c r="U146" s="147">
        <v>24</v>
      </c>
      <c r="V146" s="147"/>
      <c r="W146" s="147"/>
      <c r="X146" s="147"/>
      <c r="Y146" s="147">
        <v>16</v>
      </c>
      <c r="Z146" s="147"/>
      <c r="AA146" s="147"/>
      <c r="AB146" s="147"/>
    </row>
    <row r="147" spans="2:28" ht="18.75">
      <c r="B147" s="7">
        <v>115</v>
      </c>
      <c r="C147" s="30">
        <v>15</v>
      </c>
      <c r="D147" s="146" t="s">
        <v>205</v>
      </c>
      <c r="E147" s="147">
        <v>15</v>
      </c>
      <c r="F147" s="147">
        <v>15</v>
      </c>
      <c r="G147" s="147"/>
      <c r="H147" s="147"/>
      <c r="I147" s="147">
        <v>13</v>
      </c>
      <c r="J147" s="147">
        <v>13</v>
      </c>
      <c r="K147" s="147"/>
      <c r="L147" s="147"/>
      <c r="M147" s="147">
        <v>25</v>
      </c>
      <c r="N147" s="147"/>
      <c r="O147" s="147"/>
      <c r="P147" s="147"/>
      <c r="Q147" s="147">
        <v>24</v>
      </c>
      <c r="R147" s="147"/>
      <c r="S147" s="147"/>
      <c r="T147" s="147"/>
      <c r="U147" s="147">
        <v>17</v>
      </c>
      <c r="V147" s="147"/>
      <c r="W147" s="147"/>
      <c r="X147" s="147"/>
      <c r="Y147" s="147">
        <v>14</v>
      </c>
      <c r="Z147" s="147">
        <v>15</v>
      </c>
      <c r="AA147" s="147"/>
      <c r="AB147" s="147"/>
    </row>
    <row r="148" spans="2:28" ht="18.75">
      <c r="B148" s="7">
        <v>116</v>
      </c>
      <c r="C148" s="30">
        <v>16</v>
      </c>
      <c r="D148" s="146" t="s">
        <v>206</v>
      </c>
      <c r="E148" s="147">
        <v>23</v>
      </c>
      <c r="F148" s="147">
        <v>24</v>
      </c>
      <c r="G148" s="147"/>
      <c r="H148" s="147"/>
      <c r="I148" s="147">
        <v>20</v>
      </c>
      <c r="J148" s="147">
        <v>15</v>
      </c>
      <c r="K148" s="147"/>
      <c r="L148" s="147"/>
      <c r="M148" s="147">
        <v>20</v>
      </c>
      <c r="N148" s="147">
        <v>20</v>
      </c>
      <c r="O148" s="147"/>
      <c r="P148" s="147"/>
      <c r="Q148" s="147">
        <v>19</v>
      </c>
      <c r="R148" s="147">
        <v>18</v>
      </c>
      <c r="S148" s="147"/>
      <c r="T148" s="147"/>
      <c r="U148" s="147">
        <v>24</v>
      </c>
      <c r="V148" s="147">
        <v>22</v>
      </c>
      <c r="W148" s="147"/>
      <c r="X148" s="147"/>
      <c r="Y148" s="147">
        <v>21</v>
      </c>
      <c r="Z148" s="147">
        <v>17</v>
      </c>
      <c r="AA148" s="147"/>
      <c r="AB148" s="147"/>
    </row>
    <row r="149" spans="2:28" ht="18.75">
      <c r="B149" s="7">
        <v>117</v>
      </c>
      <c r="C149" s="30">
        <v>17</v>
      </c>
      <c r="D149" s="146" t="s">
        <v>207</v>
      </c>
      <c r="E149" s="147">
        <v>18</v>
      </c>
      <c r="F149" s="147">
        <v>17</v>
      </c>
      <c r="G149" s="147"/>
      <c r="H149" s="147"/>
      <c r="I149" s="147">
        <v>16</v>
      </c>
      <c r="J149" s="147">
        <v>14</v>
      </c>
      <c r="K149" s="147"/>
      <c r="L149" s="147"/>
      <c r="M149" s="147">
        <v>17</v>
      </c>
      <c r="N149" s="147">
        <v>18</v>
      </c>
      <c r="O149" s="147"/>
      <c r="P149" s="147"/>
      <c r="Q149" s="147">
        <v>16</v>
      </c>
      <c r="R149" s="147">
        <v>15</v>
      </c>
      <c r="S149" s="147"/>
      <c r="T149" s="147"/>
      <c r="U149" s="147">
        <v>23</v>
      </c>
      <c r="V149" s="147"/>
      <c r="W149" s="147"/>
      <c r="X149" s="147"/>
      <c r="Y149" s="147">
        <v>23</v>
      </c>
      <c r="Z149" s="147"/>
      <c r="AA149" s="147"/>
      <c r="AB149" s="147"/>
    </row>
    <row r="150" spans="2:28" ht="18.75">
      <c r="B150" s="7">
        <v>118</v>
      </c>
      <c r="C150" s="30">
        <v>18</v>
      </c>
      <c r="D150" s="146" t="s">
        <v>208</v>
      </c>
      <c r="E150" s="147">
        <v>24</v>
      </c>
      <c r="F150" s="147"/>
      <c r="G150" s="147"/>
      <c r="H150" s="147"/>
      <c r="I150" s="147">
        <v>13</v>
      </c>
      <c r="J150" s="147"/>
      <c r="K150" s="147"/>
      <c r="L150" s="147"/>
      <c r="M150" s="147">
        <v>16</v>
      </c>
      <c r="N150" s="147"/>
      <c r="O150" s="147"/>
      <c r="P150" s="147"/>
      <c r="Q150" s="147">
        <v>21</v>
      </c>
      <c r="R150" s="147"/>
      <c r="S150" s="147"/>
      <c r="T150" s="147"/>
      <c r="U150" s="147">
        <v>15</v>
      </c>
      <c r="V150" s="147"/>
      <c r="W150" s="147"/>
      <c r="X150" s="147"/>
      <c r="Y150" s="147">
        <v>14</v>
      </c>
      <c r="Z150" s="147">
        <v>13</v>
      </c>
      <c r="AA150" s="147"/>
      <c r="AB150" s="147"/>
    </row>
    <row r="151" spans="2:28" ht="18.75">
      <c r="B151" s="7">
        <v>119</v>
      </c>
      <c r="C151" s="30">
        <v>19</v>
      </c>
      <c r="D151" s="146" t="s">
        <v>209</v>
      </c>
      <c r="E151" s="147">
        <v>25</v>
      </c>
      <c r="F151" s="147"/>
      <c r="G151" s="147"/>
      <c r="H151" s="147"/>
      <c r="I151" s="147">
        <v>23</v>
      </c>
      <c r="J151" s="147"/>
      <c r="K151" s="147"/>
      <c r="L151" s="147"/>
      <c r="M151" s="147">
        <v>25</v>
      </c>
      <c r="N151" s="147"/>
      <c r="O151" s="147"/>
      <c r="P151" s="147"/>
      <c r="Q151" s="147">
        <v>20</v>
      </c>
      <c r="R151" s="147"/>
      <c r="S151" s="147"/>
      <c r="T151" s="147"/>
      <c r="U151" s="147">
        <v>15</v>
      </c>
      <c r="V151" s="147"/>
      <c r="W151" s="147"/>
      <c r="X151" s="147"/>
      <c r="Y151" s="147">
        <v>15</v>
      </c>
      <c r="Z151" s="147"/>
      <c r="AA151" s="147"/>
      <c r="AB151" s="147"/>
    </row>
    <row r="152" spans="2:28" ht="18.75">
      <c r="B152" s="7">
        <v>120</v>
      </c>
      <c r="C152" s="30">
        <v>20</v>
      </c>
      <c r="D152" s="146" t="s">
        <v>210</v>
      </c>
      <c r="E152" s="147">
        <v>24</v>
      </c>
      <c r="F152" s="147"/>
      <c r="G152" s="147"/>
      <c r="H152" s="147"/>
      <c r="I152" s="147">
        <v>21</v>
      </c>
      <c r="J152" s="147">
        <v>20</v>
      </c>
      <c r="K152" s="147"/>
      <c r="L152" s="147"/>
      <c r="M152" s="147">
        <v>15</v>
      </c>
      <c r="N152" s="147">
        <v>15</v>
      </c>
      <c r="O152" s="147"/>
      <c r="P152" s="147"/>
      <c r="Q152" s="147">
        <v>23</v>
      </c>
      <c r="R152" s="147">
        <v>21</v>
      </c>
      <c r="S152" s="147"/>
      <c r="T152" s="147"/>
      <c r="U152" s="147">
        <v>15</v>
      </c>
      <c r="V152" s="147">
        <v>15</v>
      </c>
      <c r="W152" s="147"/>
      <c r="X152" s="147"/>
      <c r="Y152" s="147">
        <v>23</v>
      </c>
      <c r="Z152" s="147">
        <v>23</v>
      </c>
      <c r="AA152" s="147"/>
      <c r="AB152" s="147"/>
    </row>
    <row r="153" spans="2:28" ht="18.75">
      <c r="B153" s="7">
        <v>121</v>
      </c>
      <c r="C153" s="30">
        <v>21</v>
      </c>
      <c r="D153" s="146" t="s">
        <v>211</v>
      </c>
      <c r="E153" s="147">
        <v>20</v>
      </c>
      <c r="F153" s="147">
        <v>22</v>
      </c>
      <c r="G153" s="147">
        <v>22</v>
      </c>
      <c r="H153" s="147"/>
      <c r="I153" s="147">
        <v>21</v>
      </c>
      <c r="J153" s="147">
        <v>21</v>
      </c>
      <c r="K153" s="147"/>
      <c r="L153" s="147"/>
      <c r="M153" s="147">
        <v>25</v>
      </c>
      <c r="N153" s="147">
        <v>22</v>
      </c>
      <c r="O153" s="147"/>
      <c r="P153" s="147"/>
      <c r="Q153" s="147">
        <v>20</v>
      </c>
      <c r="R153" s="147">
        <v>20</v>
      </c>
      <c r="S153" s="147">
        <v>20</v>
      </c>
      <c r="T153" s="147"/>
      <c r="U153" s="147">
        <v>22</v>
      </c>
      <c r="V153" s="147">
        <v>23</v>
      </c>
      <c r="W153" s="147"/>
      <c r="X153" s="147"/>
      <c r="Y153" s="147">
        <v>15</v>
      </c>
      <c r="Z153" s="147">
        <v>16</v>
      </c>
      <c r="AA153" s="147"/>
      <c r="AB153" s="147"/>
    </row>
    <row r="154" spans="2:28" ht="18.75">
      <c r="B154" s="7">
        <v>122</v>
      </c>
      <c r="C154" s="30">
        <v>22</v>
      </c>
      <c r="D154" s="146" t="s">
        <v>212</v>
      </c>
      <c r="E154" s="147">
        <v>22</v>
      </c>
      <c r="F154" s="147"/>
      <c r="G154" s="147"/>
      <c r="H154" s="147"/>
      <c r="I154" s="147">
        <v>21</v>
      </c>
      <c r="J154" s="147"/>
      <c r="K154" s="147"/>
      <c r="L154" s="147"/>
      <c r="M154" s="148">
        <v>26</v>
      </c>
      <c r="N154" s="147"/>
      <c r="O154" s="147"/>
      <c r="P154" s="147"/>
      <c r="Q154" s="147">
        <v>23</v>
      </c>
      <c r="R154" s="147"/>
      <c r="S154" s="147"/>
      <c r="T154" s="147"/>
      <c r="U154" s="147">
        <v>25</v>
      </c>
      <c r="V154" s="147"/>
      <c r="W154" s="147"/>
      <c r="X154" s="147"/>
      <c r="Y154" s="147">
        <v>16</v>
      </c>
      <c r="Z154" s="147"/>
      <c r="AA154" s="147"/>
      <c r="AB154" s="147"/>
    </row>
    <row r="155" spans="2:28" ht="18.75">
      <c r="B155" s="7">
        <v>123</v>
      </c>
      <c r="C155" s="30">
        <v>23</v>
      </c>
      <c r="D155" s="146" t="s">
        <v>213</v>
      </c>
      <c r="E155" s="147">
        <v>21</v>
      </c>
      <c r="F155" s="147"/>
      <c r="G155" s="147"/>
      <c r="H155" s="147"/>
      <c r="I155" s="147">
        <v>15</v>
      </c>
      <c r="J155" s="147">
        <v>15</v>
      </c>
      <c r="K155" s="147"/>
      <c r="L155" s="147"/>
      <c r="M155" s="147">
        <v>23</v>
      </c>
      <c r="N155" s="147"/>
      <c r="O155" s="147"/>
      <c r="P155" s="147"/>
      <c r="Q155" s="147">
        <v>16</v>
      </c>
      <c r="R155" s="147">
        <v>15</v>
      </c>
      <c r="S155" s="147"/>
      <c r="T155" s="147"/>
      <c r="U155" s="147">
        <v>23</v>
      </c>
      <c r="V155" s="147"/>
      <c r="W155" s="147"/>
      <c r="X155" s="147"/>
      <c r="Y155" s="147">
        <v>23</v>
      </c>
      <c r="Z155" s="147"/>
      <c r="AA155" s="147"/>
      <c r="AB155" s="147"/>
    </row>
    <row r="156" spans="2:28" ht="18.75">
      <c r="B156" s="7">
        <v>124</v>
      </c>
      <c r="C156" s="30">
        <v>24</v>
      </c>
      <c r="D156" s="146" t="s">
        <v>214</v>
      </c>
      <c r="E156" s="147">
        <v>24</v>
      </c>
      <c r="F156" s="147"/>
      <c r="G156" s="147"/>
      <c r="H156" s="147"/>
      <c r="I156" s="147">
        <v>17</v>
      </c>
      <c r="J156" s="147"/>
      <c r="K156" s="147"/>
      <c r="L156" s="147"/>
      <c r="M156" s="147">
        <v>17</v>
      </c>
      <c r="N156" s="147"/>
      <c r="O156" s="147"/>
      <c r="P156" s="147"/>
      <c r="Q156" s="148">
        <v>26</v>
      </c>
      <c r="R156" s="147"/>
      <c r="S156" s="147"/>
      <c r="T156" s="147"/>
      <c r="U156" s="147">
        <v>21</v>
      </c>
      <c r="V156" s="147">
        <v>22</v>
      </c>
      <c r="W156" s="147"/>
      <c r="X156" s="147"/>
      <c r="Y156" s="147">
        <v>16</v>
      </c>
      <c r="Z156" s="147">
        <v>18</v>
      </c>
      <c r="AA156" s="147"/>
      <c r="AB156" s="147"/>
    </row>
    <row r="157" spans="2:28" ht="18.75">
      <c r="B157" s="7">
        <v>125</v>
      </c>
      <c r="C157" s="30">
        <v>25</v>
      </c>
      <c r="D157" s="146" t="s">
        <v>215</v>
      </c>
      <c r="E157" s="147">
        <v>18</v>
      </c>
      <c r="F157" s="147">
        <v>17</v>
      </c>
      <c r="G157" s="147"/>
      <c r="H157" s="147"/>
      <c r="I157" s="147">
        <v>18</v>
      </c>
      <c r="J157" s="147">
        <v>18</v>
      </c>
      <c r="K157" s="147"/>
      <c r="L157" s="147"/>
      <c r="M157" s="147">
        <v>17</v>
      </c>
      <c r="N157" s="147">
        <v>18</v>
      </c>
      <c r="O157" s="147"/>
      <c r="P157" s="147"/>
      <c r="Q157" s="147">
        <v>18</v>
      </c>
      <c r="R157" s="147">
        <v>18</v>
      </c>
      <c r="S157" s="147"/>
      <c r="T157" s="147"/>
      <c r="U157" s="147">
        <v>24</v>
      </c>
      <c r="V157" s="147"/>
      <c r="W157" s="147"/>
      <c r="X157" s="147"/>
      <c r="Y157" s="147">
        <v>19</v>
      </c>
      <c r="Z157" s="147">
        <v>19</v>
      </c>
      <c r="AA157" s="147"/>
      <c r="AB157" s="147"/>
    </row>
    <row r="158" spans="4:28" ht="15.75"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3:28" ht="15">
      <c r="C159" s="45" t="s">
        <v>145</v>
      </c>
      <c r="D159" s="46"/>
      <c r="E159" s="47"/>
      <c r="F159" s="48">
        <f>COUNT(E133:H157)</f>
        <v>40</v>
      </c>
      <c r="G159" s="48"/>
      <c r="H159" s="49"/>
      <c r="I159" s="47"/>
      <c r="J159" s="48">
        <f>COUNT(I133:L157)</f>
        <v>41</v>
      </c>
      <c r="K159" s="48"/>
      <c r="L159" s="49"/>
      <c r="M159" s="47"/>
      <c r="N159" s="48">
        <f>COUNT(M133:P157)</f>
        <v>39</v>
      </c>
      <c r="O159" s="48"/>
      <c r="P159" s="49"/>
      <c r="Q159" s="47"/>
      <c r="R159" s="48">
        <f>COUNT(Q133:T157)</f>
        <v>40</v>
      </c>
      <c r="S159" s="48"/>
      <c r="T159" s="49"/>
      <c r="U159" s="47"/>
      <c r="V159" s="48">
        <f>COUNT(U133:X157)</f>
        <v>38</v>
      </c>
      <c r="W159" s="48"/>
      <c r="X159" s="49"/>
      <c r="Y159" s="47"/>
      <c r="Z159" s="48">
        <f>COUNT(Y133:AB157)</f>
        <v>39</v>
      </c>
      <c r="AA159" s="48"/>
      <c r="AB159" s="49"/>
    </row>
    <row r="160" spans="3:28" ht="15">
      <c r="C160" s="50"/>
      <c r="D160" s="50"/>
      <c r="E160" s="51"/>
      <c r="F160" s="52"/>
      <c r="G160" s="52"/>
      <c r="H160" s="53"/>
      <c r="I160" s="51"/>
      <c r="J160" s="52"/>
      <c r="K160" s="52"/>
      <c r="L160" s="53"/>
      <c r="M160" s="51"/>
      <c r="N160" s="52"/>
      <c r="O160" s="52"/>
      <c r="P160" s="53"/>
      <c r="Q160" s="51"/>
      <c r="R160" s="52"/>
      <c r="S160" s="52"/>
      <c r="T160" s="53"/>
      <c r="U160" s="51"/>
      <c r="V160" s="52"/>
      <c r="W160" s="52"/>
      <c r="X160" s="53"/>
      <c r="Y160" s="51"/>
      <c r="Z160" s="52"/>
      <c r="AA160" s="52"/>
      <c r="AB160" s="53"/>
    </row>
    <row r="161" spans="3:28" ht="15">
      <c r="C161" s="45" t="s">
        <v>148</v>
      </c>
      <c r="D161" s="46"/>
      <c r="E161" s="51"/>
      <c r="F161" s="52">
        <f>SUM(E133:H157)</f>
        <v>818</v>
      </c>
      <c r="G161" s="52"/>
      <c r="H161" s="53"/>
      <c r="I161" s="51"/>
      <c r="J161" s="52">
        <f>SUM(I133:L157)</f>
        <v>808</v>
      </c>
      <c r="K161" s="52"/>
      <c r="L161" s="53"/>
      <c r="M161" s="51"/>
      <c r="N161" s="52">
        <f>SUM(M133:P157)</f>
        <v>792</v>
      </c>
      <c r="O161" s="52"/>
      <c r="P161" s="53"/>
      <c r="Q161" s="51"/>
      <c r="R161" s="52">
        <f>SUM(Q133:T157)</f>
        <v>818</v>
      </c>
      <c r="S161" s="52"/>
      <c r="T161" s="53"/>
      <c r="U161" s="51"/>
      <c r="V161" s="52">
        <f>SUM(U133:X157)</f>
        <v>803</v>
      </c>
      <c r="W161" s="52"/>
      <c r="X161" s="53"/>
      <c r="Y161" s="51"/>
      <c r="Z161" s="52">
        <f>SUM(Y133:AB157)</f>
        <v>751</v>
      </c>
      <c r="AA161" s="52"/>
      <c r="AB161" s="53"/>
    </row>
    <row r="162" spans="3:28" ht="15">
      <c r="C162" s="50"/>
      <c r="D162" s="50"/>
      <c r="E162" s="51"/>
      <c r="F162" s="52"/>
      <c r="G162" s="52"/>
      <c r="H162" s="53"/>
      <c r="I162" s="51"/>
      <c r="J162" s="52"/>
      <c r="K162" s="52"/>
      <c r="L162" s="53"/>
      <c r="M162" s="51"/>
      <c r="N162" s="52"/>
      <c r="O162" s="52"/>
      <c r="P162" s="53"/>
      <c r="Q162" s="51"/>
      <c r="R162" s="52"/>
      <c r="S162" s="52"/>
      <c r="T162" s="53"/>
      <c r="U162" s="51"/>
      <c r="V162" s="52"/>
      <c r="W162" s="52"/>
      <c r="X162" s="53"/>
      <c r="Y162" s="51"/>
      <c r="Z162" s="52"/>
      <c r="AA162" s="52"/>
      <c r="AB162" s="53"/>
    </row>
    <row r="163" spans="3:28" ht="15">
      <c r="C163" s="45" t="s">
        <v>151</v>
      </c>
      <c r="D163" s="46"/>
      <c r="E163" s="54"/>
      <c r="F163" s="55">
        <f>F161/F159</f>
        <v>20.45</v>
      </c>
      <c r="G163" s="56"/>
      <c r="H163" s="57"/>
      <c r="I163" s="54"/>
      <c r="J163" s="55">
        <f>J161/J159</f>
        <v>19.70731707317073</v>
      </c>
      <c r="K163" s="56"/>
      <c r="L163" s="57"/>
      <c r="M163" s="54"/>
      <c r="N163" s="55">
        <f>N161/N159</f>
        <v>20.307692307692307</v>
      </c>
      <c r="O163" s="56"/>
      <c r="P163" s="57"/>
      <c r="Q163" s="54"/>
      <c r="R163" s="55">
        <f>R161/R159</f>
        <v>20.45</v>
      </c>
      <c r="S163" s="56"/>
      <c r="T163" s="57"/>
      <c r="U163" s="54"/>
      <c r="V163" s="55">
        <f>V161/V159</f>
        <v>21.13157894736842</v>
      </c>
      <c r="W163" s="56"/>
      <c r="X163" s="57"/>
      <c r="Y163" s="54"/>
      <c r="Z163" s="55">
        <f>Z161/Z159</f>
        <v>19.256410256410255</v>
      </c>
      <c r="AA163" s="56"/>
      <c r="AB163" s="57"/>
    </row>
    <row r="165" spans="4:28" ht="15">
      <c r="D165" s="27" t="s">
        <v>154</v>
      </c>
      <c r="E165" s="71"/>
      <c r="F165" s="72"/>
      <c r="G165" s="72"/>
      <c r="H165" s="73"/>
      <c r="I165" s="72"/>
      <c r="J165" s="72"/>
      <c r="K165" s="72"/>
      <c r="L165" s="72"/>
      <c r="M165" s="72"/>
      <c r="N165" s="23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</row>
    <row r="166" spans="2:28" ht="15.75">
      <c r="B166" s="7">
        <v>126</v>
      </c>
      <c r="C166" s="30">
        <v>1</v>
      </c>
      <c r="D166" s="74" t="s">
        <v>124</v>
      </c>
      <c r="E166" s="125">
        <v>15</v>
      </c>
      <c r="F166" s="126"/>
      <c r="G166" s="126"/>
      <c r="H166" s="127"/>
      <c r="I166" s="128">
        <v>14</v>
      </c>
      <c r="J166" s="126"/>
      <c r="K166" s="126"/>
      <c r="L166" s="129"/>
      <c r="M166" s="125">
        <v>19</v>
      </c>
      <c r="N166" s="132"/>
      <c r="O166" s="130"/>
      <c r="P166" s="127"/>
      <c r="Q166" s="128">
        <v>12</v>
      </c>
      <c r="R166" s="126"/>
      <c r="S166" s="126"/>
      <c r="T166" s="133"/>
      <c r="U166" s="128">
        <v>18</v>
      </c>
      <c r="V166" s="126"/>
      <c r="W166" s="126"/>
      <c r="X166" s="127"/>
      <c r="Y166" s="125">
        <v>13</v>
      </c>
      <c r="Z166" s="126"/>
      <c r="AA166" s="126"/>
      <c r="AB166" s="127"/>
    </row>
    <row r="167" spans="2:28" ht="15.75">
      <c r="B167" s="7">
        <v>127</v>
      </c>
      <c r="C167" s="30">
        <v>2</v>
      </c>
      <c r="D167" s="31" t="s">
        <v>125</v>
      </c>
      <c r="E167" s="131">
        <v>17</v>
      </c>
      <c r="F167" s="132">
        <v>16</v>
      </c>
      <c r="G167" s="132"/>
      <c r="H167" s="133"/>
      <c r="I167" s="134">
        <v>24</v>
      </c>
      <c r="J167" s="132">
        <v>24</v>
      </c>
      <c r="K167" s="132"/>
      <c r="L167" s="135"/>
      <c r="M167" s="131">
        <v>25</v>
      </c>
      <c r="N167" s="132">
        <v>25</v>
      </c>
      <c r="O167" s="132"/>
      <c r="P167" s="133"/>
      <c r="Q167" s="134">
        <v>18</v>
      </c>
      <c r="R167" s="132">
        <v>19</v>
      </c>
      <c r="S167" s="132"/>
      <c r="T167" s="133"/>
      <c r="U167" s="149">
        <v>26</v>
      </c>
      <c r="V167" s="132">
        <v>25</v>
      </c>
      <c r="W167" s="132"/>
      <c r="X167" s="133"/>
      <c r="Y167" s="131">
        <v>25</v>
      </c>
      <c r="Z167" s="132"/>
      <c r="AA167" s="132"/>
      <c r="AB167" s="133"/>
    </row>
    <row r="168" spans="2:28" ht="15.75">
      <c r="B168" s="7">
        <v>128</v>
      </c>
      <c r="C168" s="30">
        <v>3</v>
      </c>
      <c r="D168" s="31" t="s">
        <v>126</v>
      </c>
      <c r="E168" s="131">
        <v>22</v>
      </c>
      <c r="F168" s="132"/>
      <c r="G168" s="132"/>
      <c r="H168" s="133"/>
      <c r="I168" s="134">
        <v>22</v>
      </c>
      <c r="J168" s="132"/>
      <c r="K168" s="132"/>
      <c r="L168" s="135"/>
      <c r="M168" s="131">
        <v>20</v>
      </c>
      <c r="N168" s="132"/>
      <c r="O168" s="132"/>
      <c r="P168" s="133"/>
      <c r="Q168" s="134">
        <v>22</v>
      </c>
      <c r="R168" s="132"/>
      <c r="S168" s="132"/>
      <c r="T168" s="133"/>
      <c r="U168" s="134">
        <v>14</v>
      </c>
      <c r="V168" s="132">
        <v>14</v>
      </c>
      <c r="W168" s="132"/>
      <c r="X168" s="133"/>
      <c r="Y168" s="131">
        <v>18</v>
      </c>
      <c r="Z168" s="132"/>
      <c r="AA168" s="132"/>
      <c r="AB168" s="133"/>
    </row>
    <row r="169" spans="2:28" ht="15.75">
      <c r="B169" s="7">
        <v>129</v>
      </c>
      <c r="C169" s="30">
        <v>4</v>
      </c>
      <c r="D169" s="31" t="s">
        <v>127</v>
      </c>
      <c r="E169" s="131">
        <v>18</v>
      </c>
      <c r="F169" s="132">
        <v>18</v>
      </c>
      <c r="G169" s="132"/>
      <c r="H169" s="133"/>
      <c r="I169" s="134">
        <v>13</v>
      </c>
      <c r="J169" s="132">
        <v>13</v>
      </c>
      <c r="K169" s="132"/>
      <c r="L169" s="135"/>
      <c r="M169" s="131">
        <v>16</v>
      </c>
      <c r="N169" s="132">
        <v>16</v>
      </c>
      <c r="O169" s="132"/>
      <c r="P169" s="133"/>
      <c r="Q169" s="134">
        <v>16</v>
      </c>
      <c r="R169" s="132">
        <v>16</v>
      </c>
      <c r="S169" s="132"/>
      <c r="T169" s="133"/>
      <c r="U169" s="134">
        <v>17</v>
      </c>
      <c r="V169" s="132">
        <v>16</v>
      </c>
      <c r="W169" s="132"/>
      <c r="X169" s="133"/>
      <c r="Y169" s="131">
        <v>13</v>
      </c>
      <c r="Z169" s="132">
        <v>13</v>
      </c>
      <c r="AA169" s="132"/>
      <c r="AB169" s="133"/>
    </row>
    <row r="170" spans="2:28" ht="15.75">
      <c r="B170" s="7">
        <v>130</v>
      </c>
      <c r="C170" s="30">
        <v>5</v>
      </c>
      <c r="D170" s="31" t="s">
        <v>128</v>
      </c>
      <c r="E170" s="131">
        <v>22</v>
      </c>
      <c r="F170" s="132"/>
      <c r="G170" s="132"/>
      <c r="H170" s="133"/>
      <c r="I170" s="149">
        <v>27</v>
      </c>
      <c r="J170" s="132"/>
      <c r="K170" s="132"/>
      <c r="L170" s="133"/>
      <c r="M170" s="134">
        <v>13</v>
      </c>
      <c r="N170" s="132">
        <v>13</v>
      </c>
      <c r="O170" s="132"/>
      <c r="P170" s="133"/>
      <c r="Q170" s="134">
        <v>20</v>
      </c>
      <c r="R170" s="132"/>
      <c r="S170" s="132"/>
      <c r="T170" s="133"/>
      <c r="U170" s="134">
        <v>18</v>
      </c>
      <c r="V170" s="132"/>
      <c r="W170" s="132"/>
      <c r="X170" s="133"/>
      <c r="Y170" s="131">
        <v>14</v>
      </c>
      <c r="Z170" s="132"/>
      <c r="AA170" s="132"/>
      <c r="AB170" s="133"/>
    </row>
    <row r="171" spans="2:28" ht="15.75">
      <c r="B171" s="7">
        <v>131</v>
      </c>
      <c r="C171" s="30">
        <v>6</v>
      </c>
      <c r="D171" s="31" t="s">
        <v>129</v>
      </c>
      <c r="E171" s="131">
        <v>24</v>
      </c>
      <c r="F171" s="132"/>
      <c r="G171" s="132"/>
      <c r="H171" s="133"/>
      <c r="I171" s="149">
        <v>26</v>
      </c>
      <c r="J171" s="132"/>
      <c r="K171" s="132"/>
      <c r="L171" s="133"/>
      <c r="M171" s="134">
        <v>24</v>
      </c>
      <c r="N171" s="132"/>
      <c r="O171" s="132"/>
      <c r="P171" s="133"/>
      <c r="Q171" s="134">
        <v>23</v>
      </c>
      <c r="R171" s="132">
        <v>22</v>
      </c>
      <c r="S171" s="132"/>
      <c r="T171" s="133"/>
      <c r="U171" s="134">
        <v>19</v>
      </c>
      <c r="V171" s="132"/>
      <c r="W171" s="132"/>
      <c r="X171" s="133"/>
      <c r="Y171" s="131">
        <v>17</v>
      </c>
      <c r="Z171" s="132">
        <v>16</v>
      </c>
      <c r="AA171" s="132"/>
      <c r="AB171" s="133"/>
    </row>
    <row r="172" spans="2:28" ht="15.75">
      <c r="B172" s="7">
        <v>132</v>
      </c>
      <c r="C172" s="30">
        <v>7</v>
      </c>
      <c r="D172" s="31" t="s">
        <v>130</v>
      </c>
      <c r="E172" s="131">
        <v>18</v>
      </c>
      <c r="F172" s="132">
        <v>17</v>
      </c>
      <c r="G172" s="132"/>
      <c r="H172" s="133"/>
      <c r="I172" s="134">
        <v>24</v>
      </c>
      <c r="J172" s="132"/>
      <c r="K172" s="132"/>
      <c r="L172" s="133"/>
      <c r="M172" s="149">
        <v>26</v>
      </c>
      <c r="N172" s="132"/>
      <c r="O172" s="132"/>
      <c r="P172" s="133"/>
      <c r="Q172" s="134">
        <v>15</v>
      </c>
      <c r="R172" s="132">
        <v>14</v>
      </c>
      <c r="S172" s="132"/>
      <c r="T172" s="133"/>
      <c r="U172" s="149">
        <v>26</v>
      </c>
      <c r="V172" s="132"/>
      <c r="W172" s="132"/>
      <c r="X172" s="133"/>
      <c r="Y172" s="131">
        <v>18</v>
      </c>
      <c r="Z172" s="132">
        <v>18</v>
      </c>
      <c r="AA172" s="132"/>
      <c r="AB172" s="133"/>
    </row>
    <row r="173" spans="2:28" ht="15.75">
      <c r="B173" s="7">
        <v>133</v>
      </c>
      <c r="C173" s="30">
        <v>8</v>
      </c>
      <c r="D173" s="31" t="s">
        <v>131</v>
      </c>
      <c r="E173" s="131">
        <v>14</v>
      </c>
      <c r="F173" s="132">
        <v>14</v>
      </c>
      <c r="G173" s="132"/>
      <c r="H173" s="133"/>
      <c r="I173" s="134">
        <v>25</v>
      </c>
      <c r="J173" s="132"/>
      <c r="K173" s="132"/>
      <c r="L173" s="133"/>
      <c r="M173" s="134">
        <v>13</v>
      </c>
      <c r="N173" s="132">
        <v>13</v>
      </c>
      <c r="O173" s="132"/>
      <c r="P173" s="133"/>
      <c r="Q173" s="134">
        <v>20</v>
      </c>
      <c r="R173" s="132"/>
      <c r="S173" s="132"/>
      <c r="T173" s="133"/>
      <c r="U173" s="134">
        <v>17</v>
      </c>
      <c r="V173" s="132"/>
      <c r="W173" s="132"/>
      <c r="X173" s="133"/>
      <c r="Y173" s="131">
        <v>19</v>
      </c>
      <c r="Z173" s="132"/>
      <c r="AA173" s="132"/>
      <c r="AB173" s="133"/>
    </row>
    <row r="174" spans="2:28" ht="15.75">
      <c r="B174" s="7">
        <v>134</v>
      </c>
      <c r="C174" s="30">
        <v>9</v>
      </c>
      <c r="D174" s="31" t="s">
        <v>132</v>
      </c>
      <c r="E174" s="131">
        <v>23</v>
      </c>
      <c r="F174" s="132">
        <v>22</v>
      </c>
      <c r="G174" s="132"/>
      <c r="H174" s="133"/>
      <c r="I174" s="134">
        <v>25</v>
      </c>
      <c r="J174" s="132"/>
      <c r="K174" s="132"/>
      <c r="L174" s="133"/>
      <c r="M174" s="134">
        <v>24</v>
      </c>
      <c r="N174" s="132"/>
      <c r="O174" s="132"/>
      <c r="P174" s="133"/>
      <c r="Q174" s="134">
        <v>25</v>
      </c>
      <c r="R174" s="132"/>
      <c r="S174" s="132"/>
      <c r="T174" s="133"/>
      <c r="U174" s="134">
        <v>20</v>
      </c>
      <c r="V174" s="132">
        <v>19</v>
      </c>
      <c r="W174" s="132"/>
      <c r="X174" s="133"/>
      <c r="Y174" s="131">
        <v>19</v>
      </c>
      <c r="Z174" s="132"/>
      <c r="AA174" s="132"/>
      <c r="AB174" s="133"/>
    </row>
    <row r="175" spans="2:28" ht="15.75">
      <c r="B175" s="7">
        <v>135</v>
      </c>
      <c r="C175" s="30">
        <v>10</v>
      </c>
      <c r="D175" s="150" t="s">
        <v>133</v>
      </c>
      <c r="E175" s="134">
        <v>14</v>
      </c>
      <c r="F175" s="132">
        <v>13</v>
      </c>
      <c r="G175" s="132"/>
      <c r="H175" s="133"/>
      <c r="I175" s="134">
        <v>23</v>
      </c>
      <c r="J175" s="132"/>
      <c r="K175" s="132"/>
      <c r="L175" s="133"/>
      <c r="M175" s="134">
        <v>17</v>
      </c>
      <c r="N175" s="132">
        <v>16</v>
      </c>
      <c r="O175" s="132"/>
      <c r="P175" s="133"/>
      <c r="Q175" s="134">
        <v>20</v>
      </c>
      <c r="R175" s="132">
        <v>20</v>
      </c>
      <c r="S175" s="132"/>
      <c r="T175" s="133"/>
      <c r="U175" s="134">
        <v>21</v>
      </c>
      <c r="V175" s="132"/>
      <c r="W175" s="132"/>
      <c r="X175" s="133"/>
      <c r="Y175" s="131">
        <v>18</v>
      </c>
      <c r="Z175" s="132">
        <v>18</v>
      </c>
      <c r="AA175" s="132"/>
      <c r="AB175" s="133"/>
    </row>
    <row r="176" spans="2:28" ht="15.75">
      <c r="B176" s="7">
        <v>136</v>
      </c>
      <c r="C176" s="30">
        <v>11</v>
      </c>
      <c r="D176" s="150" t="s">
        <v>134</v>
      </c>
      <c r="E176" s="134">
        <v>22</v>
      </c>
      <c r="F176" s="132"/>
      <c r="G176" s="132"/>
      <c r="H176" s="133"/>
      <c r="I176" s="134">
        <v>17</v>
      </c>
      <c r="J176" s="132">
        <v>16</v>
      </c>
      <c r="K176" s="132"/>
      <c r="L176" s="133"/>
      <c r="M176" s="134">
        <v>24</v>
      </c>
      <c r="N176" s="132">
        <v>23</v>
      </c>
      <c r="O176" s="132"/>
      <c r="P176" s="133"/>
      <c r="Q176" s="134">
        <v>24</v>
      </c>
      <c r="R176" s="132"/>
      <c r="S176" s="132"/>
      <c r="T176" s="133"/>
      <c r="U176" s="134">
        <v>20</v>
      </c>
      <c r="V176" s="132"/>
      <c r="W176" s="132"/>
      <c r="X176" s="133"/>
      <c r="Y176" s="131">
        <v>22</v>
      </c>
      <c r="Z176" s="132">
        <v>22</v>
      </c>
      <c r="AA176" s="132"/>
      <c r="AB176" s="133"/>
    </row>
    <row r="177" spans="2:28" ht="15.75">
      <c r="B177" s="7">
        <v>137</v>
      </c>
      <c r="C177" s="30">
        <v>12</v>
      </c>
      <c r="D177" s="138" t="s">
        <v>135</v>
      </c>
      <c r="E177" s="134">
        <v>13</v>
      </c>
      <c r="F177" s="132"/>
      <c r="G177" s="132"/>
      <c r="H177" s="133"/>
      <c r="I177" s="134">
        <v>6</v>
      </c>
      <c r="J177" s="132"/>
      <c r="K177" s="132"/>
      <c r="L177" s="133"/>
      <c r="M177" s="134">
        <v>15</v>
      </c>
      <c r="N177" s="132"/>
      <c r="O177" s="132"/>
      <c r="P177" s="133"/>
      <c r="Q177" s="134">
        <v>11</v>
      </c>
      <c r="R177" s="132"/>
      <c r="S177" s="132"/>
      <c r="T177" s="133"/>
      <c r="U177" s="134">
        <v>13</v>
      </c>
      <c r="V177" s="132"/>
      <c r="W177" s="132"/>
      <c r="X177" s="133"/>
      <c r="Y177" s="131">
        <v>10</v>
      </c>
      <c r="Z177" s="132"/>
      <c r="AA177" s="132"/>
      <c r="AB177" s="133"/>
    </row>
    <row r="178" spans="2:28" ht="15.75">
      <c r="B178" s="7">
        <v>138</v>
      </c>
      <c r="C178" s="30">
        <v>13</v>
      </c>
      <c r="D178" s="150" t="s">
        <v>136</v>
      </c>
      <c r="E178" s="149">
        <v>26</v>
      </c>
      <c r="F178" s="132"/>
      <c r="G178" s="132"/>
      <c r="H178" s="133"/>
      <c r="I178" s="134">
        <v>24</v>
      </c>
      <c r="J178" s="132"/>
      <c r="K178" s="132"/>
      <c r="L178" s="133"/>
      <c r="M178" s="134">
        <v>25</v>
      </c>
      <c r="N178" s="132"/>
      <c r="O178" s="132"/>
      <c r="P178" s="133"/>
      <c r="Q178" s="134">
        <v>23</v>
      </c>
      <c r="R178" s="132"/>
      <c r="S178" s="132"/>
      <c r="T178" s="133"/>
      <c r="U178" s="134">
        <v>25</v>
      </c>
      <c r="V178" s="132"/>
      <c r="W178" s="132"/>
      <c r="X178" s="133"/>
      <c r="Y178" s="131">
        <v>23</v>
      </c>
      <c r="Z178" s="132"/>
      <c r="AA178" s="132"/>
      <c r="AB178" s="133"/>
    </row>
    <row r="179" spans="2:28" ht="15.75">
      <c r="B179" s="7">
        <v>139</v>
      </c>
      <c r="C179" s="30">
        <v>14</v>
      </c>
      <c r="D179" s="150" t="s">
        <v>137</v>
      </c>
      <c r="E179" s="134">
        <v>25</v>
      </c>
      <c r="F179" s="132"/>
      <c r="G179" s="132"/>
      <c r="H179" s="133"/>
      <c r="I179" s="134">
        <v>25</v>
      </c>
      <c r="J179" s="132"/>
      <c r="K179" s="132"/>
      <c r="L179" s="133"/>
      <c r="M179" s="134">
        <v>17</v>
      </c>
      <c r="N179" s="132">
        <v>17</v>
      </c>
      <c r="O179" s="132"/>
      <c r="P179" s="133"/>
      <c r="Q179" s="134">
        <v>19</v>
      </c>
      <c r="R179" s="132"/>
      <c r="S179" s="132"/>
      <c r="T179" s="133"/>
      <c r="U179" s="134">
        <v>20</v>
      </c>
      <c r="V179" s="132"/>
      <c r="W179" s="132"/>
      <c r="X179" s="133"/>
      <c r="Y179" s="131">
        <v>17</v>
      </c>
      <c r="Z179" s="132">
        <v>17</v>
      </c>
      <c r="AA179" s="132"/>
      <c r="AB179" s="133"/>
    </row>
    <row r="180" spans="2:28" ht="15.75">
      <c r="B180" s="7">
        <v>140</v>
      </c>
      <c r="C180" s="30">
        <v>15</v>
      </c>
      <c r="D180" s="150" t="s">
        <v>138</v>
      </c>
      <c r="E180" s="134">
        <v>21</v>
      </c>
      <c r="F180" s="132"/>
      <c r="G180" s="132"/>
      <c r="H180" s="133"/>
      <c r="I180" s="134">
        <v>19</v>
      </c>
      <c r="J180" s="132">
        <v>19</v>
      </c>
      <c r="K180" s="132"/>
      <c r="L180" s="133"/>
      <c r="M180" s="134">
        <v>21</v>
      </c>
      <c r="N180" s="132"/>
      <c r="O180" s="132"/>
      <c r="P180" s="133"/>
      <c r="Q180" s="134">
        <v>22</v>
      </c>
      <c r="R180" s="132"/>
      <c r="S180" s="132"/>
      <c r="T180" s="133"/>
      <c r="U180" s="134">
        <v>16</v>
      </c>
      <c r="V180" s="132">
        <v>16</v>
      </c>
      <c r="W180" s="132"/>
      <c r="X180" s="133"/>
      <c r="Y180" s="131">
        <v>19</v>
      </c>
      <c r="Z180" s="132"/>
      <c r="AA180" s="132"/>
      <c r="AB180" s="133"/>
    </row>
    <row r="181" spans="2:28" ht="15.75">
      <c r="B181" s="7">
        <v>141</v>
      </c>
      <c r="C181" s="30">
        <v>16</v>
      </c>
      <c r="D181" s="150" t="s">
        <v>139</v>
      </c>
      <c r="E181" s="134">
        <v>24</v>
      </c>
      <c r="F181" s="132">
        <v>23</v>
      </c>
      <c r="G181" s="132"/>
      <c r="H181" s="133"/>
      <c r="I181" s="134">
        <v>24</v>
      </c>
      <c r="J181" s="132">
        <v>23</v>
      </c>
      <c r="K181" s="132"/>
      <c r="L181" s="133"/>
      <c r="M181" s="134">
        <v>22</v>
      </c>
      <c r="N181" s="132">
        <v>21</v>
      </c>
      <c r="O181" s="132"/>
      <c r="P181" s="133"/>
      <c r="Q181" s="134">
        <v>24</v>
      </c>
      <c r="R181" s="132">
        <v>23</v>
      </c>
      <c r="S181" s="132"/>
      <c r="T181" s="133"/>
      <c r="U181" s="134">
        <v>22</v>
      </c>
      <c r="V181" s="132">
        <v>21</v>
      </c>
      <c r="W181" s="132"/>
      <c r="X181" s="133"/>
      <c r="Y181" s="131">
        <v>17</v>
      </c>
      <c r="Z181" s="132">
        <v>17</v>
      </c>
      <c r="AA181" s="132"/>
      <c r="AB181" s="133"/>
    </row>
    <row r="182" spans="2:28" ht="15.75">
      <c r="B182" s="7">
        <v>142</v>
      </c>
      <c r="C182" s="30">
        <v>17</v>
      </c>
      <c r="D182" s="150" t="s">
        <v>140</v>
      </c>
      <c r="E182" s="134">
        <v>25</v>
      </c>
      <c r="F182" s="132">
        <v>25</v>
      </c>
      <c r="G182" s="132"/>
      <c r="H182" s="133"/>
      <c r="I182" s="134">
        <v>22</v>
      </c>
      <c r="J182" s="132">
        <v>20</v>
      </c>
      <c r="K182" s="132"/>
      <c r="L182" s="133"/>
      <c r="M182" s="134">
        <v>21</v>
      </c>
      <c r="N182" s="132">
        <v>20</v>
      </c>
      <c r="O182" s="132"/>
      <c r="P182" s="133"/>
      <c r="Q182" s="134">
        <v>17</v>
      </c>
      <c r="R182" s="132">
        <v>17</v>
      </c>
      <c r="S182" s="132"/>
      <c r="T182" s="133"/>
      <c r="U182" s="134">
        <v>22</v>
      </c>
      <c r="V182" s="132">
        <v>22</v>
      </c>
      <c r="W182" s="132"/>
      <c r="X182" s="133"/>
      <c r="Y182" s="131">
        <v>24</v>
      </c>
      <c r="Z182" s="132"/>
      <c r="AA182" s="132"/>
      <c r="AB182" s="133"/>
    </row>
    <row r="183" spans="2:28" ht="15.75">
      <c r="B183" s="7">
        <v>143</v>
      </c>
      <c r="C183" s="30">
        <v>18</v>
      </c>
      <c r="D183" s="150" t="s">
        <v>141</v>
      </c>
      <c r="E183" s="134">
        <v>19</v>
      </c>
      <c r="F183" s="132"/>
      <c r="G183" s="132"/>
      <c r="H183" s="133"/>
      <c r="I183" s="134">
        <v>16</v>
      </c>
      <c r="J183" s="132">
        <v>16</v>
      </c>
      <c r="K183" s="132"/>
      <c r="L183" s="133"/>
      <c r="M183" s="134">
        <v>16</v>
      </c>
      <c r="N183" s="132">
        <v>16</v>
      </c>
      <c r="O183" s="132"/>
      <c r="P183" s="133"/>
      <c r="Q183" s="134">
        <v>18</v>
      </c>
      <c r="R183" s="132"/>
      <c r="S183" s="132"/>
      <c r="T183" s="133"/>
      <c r="U183" s="134">
        <v>18</v>
      </c>
      <c r="V183" s="132">
        <v>18</v>
      </c>
      <c r="W183" s="132"/>
      <c r="X183" s="133"/>
      <c r="Y183" s="131">
        <v>18</v>
      </c>
      <c r="Z183" s="132"/>
      <c r="AA183" s="132"/>
      <c r="AB183" s="133"/>
    </row>
    <row r="184" spans="2:28" ht="15.75">
      <c r="B184" s="7">
        <v>144</v>
      </c>
      <c r="C184" s="30">
        <v>19</v>
      </c>
      <c r="D184" s="150" t="s">
        <v>142</v>
      </c>
      <c r="E184" s="134">
        <v>19</v>
      </c>
      <c r="F184" s="132"/>
      <c r="G184" s="132"/>
      <c r="H184" s="133"/>
      <c r="I184" s="134">
        <v>15</v>
      </c>
      <c r="J184" s="132">
        <v>14</v>
      </c>
      <c r="K184" s="132"/>
      <c r="L184" s="133"/>
      <c r="M184" s="134">
        <v>22</v>
      </c>
      <c r="N184" s="132"/>
      <c r="O184" s="132"/>
      <c r="P184" s="133"/>
      <c r="Q184" s="134">
        <v>25</v>
      </c>
      <c r="R184" s="132"/>
      <c r="S184" s="132"/>
      <c r="T184" s="133"/>
      <c r="U184" s="134">
        <v>20</v>
      </c>
      <c r="V184" s="132"/>
      <c r="W184" s="132"/>
      <c r="X184" s="133"/>
      <c r="Y184" s="131">
        <v>20</v>
      </c>
      <c r="Z184" s="132">
        <v>20</v>
      </c>
      <c r="AA184" s="132"/>
      <c r="AB184" s="133"/>
    </row>
    <row r="185" spans="2:28" ht="15.75">
      <c r="B185" s="7">
        <v>145</v>
      </c>
      <c r="C185" s="30">
        <v>20</v>
      </c>
      <c r="D185" s="150" t="s">
        <v>143</v>
      </c>
      <c r="E185" s="134">
        <v>22</v>
      </c>
      <c r="F185" s="132">
        <v>22</v>
      </c>
      <c r="G185" s="132"/>
      <c r="H185" s="133"/>
      <c r="I185" s="134">
        <v>17</v>
      </c>
      <c r="J185" s="132">
        <v>17</v>
      </c>
      <c r="K185" s="132"/>
      <c r="L185" s="133"/>
      <c r="M185" s="134">
        <v>23</v>
      </c>
      <c r="N185" s="132"/>
      <c r="O185" s="132"/>
      <c r="P185" s="133"/>
      <c r="Q185" s="134">
        <v>25</v>
      </c>
      <c r="R185" s="132">
        <v>25</v>
      </c>
      <c r="S185" s="132"/>
      <c r="T185" s="133"/>
      <c r="U185" s="134">
        <v>20</v>
      </c>
      <c r="V185" s="132">
        <v>19</v>
      </c>
      <c r="W185" s="132"/>
      <c r="X185" s="133"/>
      <c r="Y185" s="131">
        <v>22</v>
      </c>
      <c r="Z185" s="132"/>
      <c r="AA185" s="132"/>
      <c r="AB185" s="133"/>
    </row>
    <row r="186" spans="2:28" ht="15.75">
      <c r="B186" s="7">
        <v>146</v>
      </c>
      <c r="C186" s="30">
        <v>21</v>
      </c>
      <c r="D186" s="138" t="s">
        <v>144</v>
      </c>
      <c r="E186" s="134">
        <v>13</v>
      </c>
      <c r="F186" s="132"/>
      <c r="G186" s="132"/>
      <c r="H186" s="133"/>
      <c r="I186" s="134">
        <v>9</v>
      </c>
      <c r="J186" s="132"/>
      <c r="K186" s="132"/>
      <c r="L186" s="133"/>
      <c r="M186" s="134">
        <v>14</v>
      </c>
      <c r="N186" s="132"/>
      <c r="O186" s="132"/>
      <c r="P186" s="133"/>
      <c r="Q186" s="134">
        <v>11</v>
      </c>
      <c r="R186" s="132"/>
      <c r="S186" s="132"/>
      <c r="T186" s="133"/>
      <c r="U186" s="134">
        <v>13</v>
      </c>
      <c r="V186" s="132"/>
      <c r="W186" s="132"/>
      <c r="X186" s="133"/>
      <c r="Y186" s="131">
        <v>13</v>
      </c>
      <c r="Z186" s="132"/>
      <c r="AA186" s="132"/>
      <c r="AB186" s="133"/>
    </row>
    <row r="187" spans="2:28" ht="15.75">
      <c r="B187" s="7">
        <v>147</v>
      </c>
      <c r="C187" s="30">
        <v>22</v>
      </c>
      <c r="D187" s="150" t="s">
        <v>146</v>
      </c>
      <c r="E187" s="134">
        <v>19</v>
      </c>
      <c r="F187" s="132">
        <v>19</v>
      </c>
      <c r="G187" s="132"/>
      <c r="H187" s="133"/>
      <c r="I187" s="134">
        <v>13</v>
      </c>
      <c r="J187" s="132"/>
      <c r="K187" s="132"/>
      <c r="L187" s="133"/>
      <c r="M187" s="134">
        <v>16</v>
      </c>
      <c r="N187" s="132"/>
      <c r="O187" s="132"/>
      <c r="P187" s="133"/>
      <c r="Q187" s="134">
        <v>15</v>
      </c>
      <c r="R187" s="132">
        <v>14</v>
      </c>
      <c r="S187" s="132"/>
      <c r="T187" s="133"/>
      <c r="U187" s="134">
        <v>18</v>
      </c>
      <c r="V187" s="132">
        <v>17</v>
      </c>
      <c r="W187" s="132"/>
      <c r="X187" s="133"/>
      <c r="Y187" s="131">
        <v>18</v>
      </c>
      <c r="Z187" s="132"/>
      <c r="AA187" s="132"/>
      <c r="AB187" s="133"/>
    </row>
    <row r="188" spans="2:28" ht="15.75">
      <c r="B188" s="7">
        <v>148</v>
      </c>
      <c r="C188" s="30">
        <v>23</v>
      </c>
      <c r="D188" s="150" t="s">
        <v>147</v>
      </c>
      <c r="E188" s="134">
        <v>24</v>
      </c>
      <c r="F188" s="132">
        <v>24</v>
      </c>
      <c r="G188" s="132"/>
      <c r="H188" s="133"/>
      <c r="I188" s="134">
        <v>22</v>
      </c>
      <c r="J188" s="132">
        <v>21</v>
      </c>
      <c r="K188" s="132"/>
      <c r="L188" s="133"/>
      <c r="M188" s="134">
        <v>21</v>
      </c>
      <c r="N188" s="132">
        <v>20</v>
      </c>
      <c r="O188" s="132"/>
      <c r="P188" s="133"/>
      <c r="Q188" s="134">
        <v>23</v>
      </c>
      <c r="R188" s="132">
        <v>23</v>
      </c>
      <c r="S188" s="132"/>
      <c r="T188" s="133"/>
      <c r="U188" s="134">
        <v>17</v>
      </c>
      <c r="V188" s="132">
        <v>17</v>
      </c>
      <c r="W188" s="132"/>
      <c r="X188" s="133"/>
      <c r="Y188" s="131">
        <v>20</v>
      </c>
      <c r="Z188" s="132">
        <v>19</v>
      </c>
      <c r="AA188" s="132"/>
      <c r="AB188" s="133"/>
    </row>
    <row r="189" spans="2:28" ht="15.75">
      <c r="B189" s="7">
        <v>149</v>
      </c>
      <c r="C189" s="30">
        <v>24</v>
      </c>
      <c r="D189" s="150" t="s">
        <v>149</v>
      </c>
      <c r="E189" s="149">
        <v>27</v>
      </c>
      <c r="F189" s="132"/>
      <c r="G189" s="132"/>
      <c r="H189" s="133"/>
      <c r="I189" s="134">
        <v>17</v>
      </c>
      <c r="J189" s="132">
        <v>16</v>
      </c>
      <c r="K189" s="132"/>
      <c r="L189" s="133"/>
      <c r="M189" s="149">
        <v>26</v>
      </c>
      <c r="N189" s="132"/>
      <c r="O189" s="132"/>
      <c r="P189" s="133"/>
      <c r="Q189" s="134">
        <v>24</v>
      </c>
      <c r="R189" s="132"/>
      <c r="S189" s="132"/>
      <c r="T189" s="133"/>
      <c r="U189" s="134">
        <v>11</v>
      </c>
      <c r="V189" s="132"/>
      <c r="W189" s="132"/>
      <c r="X189" s="133"/>
      <c r="Y189" s="131">
        <v>17</v>
      </c>
      <c r="Z189" s="132"/>
      <c r="AA189" s="132"/>
      <c r="AB189" s="133"/>
    </row>
    <row r="190" spans="2:28" ht="15.75">
      <c r="B190" s="7">
        <v>150</v>
      </c>
      <c r="C190" s="30">
        <v>25</v>
      </c>
      <c r="D190" s="150" t="s">
        <v>150</v>
      </c>
      <c r="E190" s="149">
        <v>28</v>
      </c>
      <c r="F190" s="132"/>
      <c r="G190" s="132"/>
      <c r="H190" s="133"/>
      <c r="I190" s="134">
        <v>24</v>
      </c>
      <c r="J190" s="132"/>
      <c r="K190" s="132"/>
      <c r="L190" s="133"/>
      <c r="M190" s="134">
        <v>24</v>
      </c>
      <c r="N190" s="132"/>
      <c r="O190" s="132"/>
      <c r="P190" s="133"/>
      <c r="Q190" s="134">
        <v>22</v>
      </c>
      <c r="R190" s="132"/>
      <c r="S190" s="132"/>
      <c r="T190" s="133"/>
      <c r="U190" s="134">
        <v>25</v>
      </c>
      <c r="V190" s="132"/>
      <c r="W190" s="132"/>
      <c r="X190" s="133"/>
      <c r="Y190" s="131">
        <v>25</v>
      </c>
      <c r="Z190" s="132"/>
      <c r="AA190" s="132"/>
      <c r="AB190" s="133"/>
    </row>
    <row r="191" spans="2:28" ht="15.75">
      <c r="B191" s="7">
        <v>151</v>
      </c>
      <c r="C191" s="30">
        <v>26</v>
      </c>
      <c r="D191" s="150" t="s">
        <v>152</v>
      </c>
      <c r="E191" s="134">
        <v>16</v>
      </c>
      <c r="F191" s="132"/>
      <c r="G191" s="132"/>
      <c r="H191" s="133"/>
      <c r="I191" s="134">
        <v>14</v>
      </c>
      <c r="J191" s="132"/>
      <c r="K191" s="132"/>
      <c r="L191" s="133"/>
      <c r="M191" s="134">
        <v>18</v>
      </c>
      <c r="N191" s="132"/>
      <c r="O191" s="132"/>
      <c r="P191" s="133"/>
      <c r="Q191" s="134">
        <v>12</v>
      </c>
      <c r="R191" s="132"/>
      <c r="S191" s="132"/>
      <c r="T191" s="133"/>
      <c r="U191" s="134">
        <v>19</v>
      </c>
      <c r="V191" s="132"/>
      <c r="W191" s="132"/>
      <c r="X191" s="133"/>
      <c r="Y191" s="131">
        <v>19</v>
      </c>
      <c r="Z191" s="132"/>
      <c r="AA191" s="132"/>
      <c r="AB191" s="133"/>
    </row>
    <row r="192" spans="2:28" ht="15.75">
      <c r="B192" s="7">
        <v>152</v>
      </c>
      <c r="C192" s="30">
        <v>27</v>
      </c>
      <c r="D192" s="31" t="s">
        <v>153</v>
      </c>
      <c r="E192" s="131">
        <v>25</v>
      </c>
      <c r="F192" s="132"/>
      <c r="G192" s="132"/>
      <c r="H192" s="133"/>
      <c r="I192" s="134">
        <v>25</v>
      </c>
      <c r="J192" s="132"/>
      <c r="K192" s="132"/>
      <c r="L192" s="133"/>
      <c r="M192" s="149">
        <v>27</v>
      </c>
      <c r="N192" s="132"/>
      <c r="O192" s="132"/>
      <c r="P192" s="133"/>
      <c r="Q192" s="134">
        <v>20</v>
      </c>
      <c r="R192" s="132">
        <v>19</v>
      </c>
      <c r="S192" s="132"/>
      <c r="T192" s="133"/>
      <c r="U192" s="149">
        <v>26</v>
      </c>
      <c r="V192" s="132"/>
      <c r="W192" s="132"/>
      <c r="X192" s="133"/>
      <c r="Y192" s="131">
        <v>25</v>
      </c>
      <c r="Z192" s="132">
        <v>25</v>
      </c>
      <c r="AA192" s="132"/>
      <c r="AB192" s="133"/>
    </row>
    <row r="193" spans="2:28" ht="15.75">
      <c r="B193" s="7">
        <v>153</v>
      </c>
      <c r="C193" s="30">
        <v>28</v>
      </c>
      <c r="D193" s="31" t="s">
        <v>155</v>
      </c>
      <c r="E193" s="131">
        <v>19</v>
      </c>
      <c r="F193" s="132">
        <v>18</v>
      </c>
      <c r="G193" s="132"/>
      <c r="H193" s="133"/>
      <c r="I193" s="134">
        <v>15</v>
      </c>
      <c r="J193" s="132"/>
      <c r="K193" s="132"/>
      <c r="L193" s="133"/>
      <c r="M193" s="134">
        <v>18</v>
      </c>
      <c r="N193" s="132"/>
      <c r="O193" s="132"/>
      <c r="P193" s="133"/>
      <c r="Q193" s="134">
        <v>17</v>
      </c>
      <c r="R193" s="132">
        <v>16</v>
      </c>
      <c r="S193" s="132"/>
      <c r="T193" s="133"/>
      <c r="U193" s="134">
        <v>18</v>
      </c>
      <c r="V193" s="132"/>
      <c r="W193" s="132"/>
      <c r="X193" s="133"/>
      <c r="Y193" s="131">
        <v>19</v>
      </c>
      <c r="Z193" s="132"/>
      <c r="AA193" s="132"/>
      <c r="AB193" s="133"/>
    </row>
    <row r="194" spans="2:28" ht="15.75">
      <c r="B194" s="7">
        <v>154</v>
      </c>
      <c r="C194" s="30">
        <v>29</v>
      </c>
      <c r="D194" s="31" t="s">
        <v>156</v>
      </c>
      <c r="E194" s="131">
        <v>20</v>
      </c>
      <c r="F194" s="132"/>
      <c r="G194" s="132"/>
      <c r="H194" s="133"/>
      <c r="I194" s="134">
        <v>18</v>
      </c>
      <c r="J194" s="132"/>
      <c r="K194" s="132"/>
      <c r="L194" s="135"/>
      <c r="M194" s="131">
        <v>19</v>
      </c>
      <c r="N194" s="132"/>
      <c r="O194" s="132"/>
      <c r="P194" s="133"/>
      <c r="Q194" s="134">
        <v>17</v>
      </c>
      <c r="R194" s="132"/>
      <c r="S194" s="132"/>
      <c r="T194" s="133"/>
      <c r="U194" s="134">
        <v>15</v>
      </c>
      <c r="V194" s="132"/>
      <c r="W194" s="132"/>
      <c r="X194" s="133"/>
      <c r="Y194" s="131">
        <v>16</v>
      </c>
      <c r="Z194" s="132"/>
      <c r="AA194" s="132"/>
      <c r="AB194" s="133"/>
    </row>
    <row r="196" spans="3:28" ht="15">
      <c r="C196" s="45" t="s">
        <v>157</v>
      </c>
      <c r="D196" s="46"/>
      <c r="E196" s="47"/>
      <c r="F196" s="48">
        <f>COUNT(E166:H194)</f>
        <v>41</v>
      </c>
      <c r="G196" s="48"/>
      <c r="H196" s="49"/>
      <c r="I196" s="47"/>
      <c r="J196" s="48">
        <f>COUNT(I166:L194)</f>
        <v>40</v>
      </c>
      <c r="K196" s="48"/>
      <c r="L196" s="49"/>
      <c r="M196" s="47"/>
      <c r="N196" s="48">
        <f>COUNT(M166:P194)</f>
        <v>40</v>
      </c>
      <c r="O196" s="48"/>
      <c r="P196" s="49"/>
      <c r="Q196" s="47"/>
      <c r="R196" s="48">
        <f>COUNT(Q166:T194)</f>
        <v>41</v>
      </c>
      <c r="S196" s="48"/>
      <c r="T196" s="49"/>
      <c r="U196" s="47"/>
      <c r="V196" s="48">
        <f>COUNT(U166:X194)</f>
        <v>40</v>
      </c>
      <c r="W196" s="48"/>
      <c r="X196" s="49"/>
      <c r="Y196" s="47"/>
      <c r="Z196" s="48">
        <f>COUNT(Y166:AB194)</f>
        <v>39</v>
      </c>
      <c r="AA196" s="48"/>
      <c r="AB196" s="49"/>
    </row>
    <row r="197" spans="3:28" ht="15">
      <c r="C197" s="50"/>
      <c r="D197" s="50"/>
      <c r="E197" s="51"/>
      <c r="F197" s="52"/>
      <c r="G197" s="52"/>
      <c r="H197" s="53"/>
      <c r="I197" s="51"/>
      <c r="J197" s="52"/>
      <c r="K197" s="52"/>
      <c r="L197" s="53"/>
      <c r="M197" s="51"/>
      <c r="N197" s="52"/>
      <c r="O197" s="52"/>
      <c r="P197" s="53"/>
      <c r="Q197" s="51"/>
      <c r="R197" s="52"/>
      <c r="S197" s="52"/>
      <c r="T197" s="53"/>
      <c r="U197" s="51"/>
      <c r="V197" s="52"/>
      <c r="W197" s="52"/>
      <c r="X197" s="53"/>
      <c r="Y197" s="51"/>
      <c r="Z197" s="52"/>
      <c r="AA197" s="52"/>
      <c r="AB197" s="53"/>
    </row>
    <row r="198" spans="3:28" ht="15">
      <c r="C198" s="45" t="s">
        <v>158</v>
      </c>
      <c r="D198" s="46"/>
      <c r="E198" s="51"/>
      <c r="F198" s="52">
        <f>SUM(E166:H194)</f>
        <v>825</v>
      </c>
      <c r="G198" s="52"/>
      <c r="H198" s="53"/>
      <c r="I198" s="51"/>
      <c r="J198" s="52">
        <f>SUM(I166:L194)</f>
        <v>764</v>
      </c>
      <c r="K198" s="52"/>
      <c r="L198" s="53"/>
      <c r="M198" s="51"/>
      <c r="N198" s="52">
        <f>SUM(M166:P194)</f>
        <v>786</v>
      </c>
      <c r="O198" s="52"/>
      <c r="P198" s="53"/>
      <c r="Q198" s="51"/>
      <c r="R198" s="52">
        <f>SUM(Q166:T194)</f>
        <v>788</v>
      </c>
      <c r="S198" s="52"/>
      <c r="T198" s="53"/>
      <c r="U198" s="51"/>
      <c r="V198" s="52">
        <f>SUM(U166:X194)</f>
        <v>758</v>
      </c>
      <c r="W198" s="52"/>
      <c r="X198" s="53"/>
      <c r="Y198" s="51"/>
      <c r="Z198" s="52">
        <f>SUM(Y166:AB194)</f>
        <v>723</v>
      </c>
      <c r="AA198" s="52"/>
      <c r="AB198" s="53"/>
    </row>
    <row r="199" spans="3:28" ht="15">
      <c r="C199" s="50"/>
      <c r="D199" s="50"/>
      <c r="E199" s="51"/>
      <c r="F199" s="52"/>
      <c r="G199" s="52"/>
      <c r="H199" s="53"/>
      <c r="I199" s="51"/>
      <c r="J199" s="52"/>
      <c r="K199" s="52"/>
      <c r="L199" s="53"/>
      <c r="M199" s="51"/>
      <c r="N199" s="52"/>
      <c r="O199" s="52"/>
      <c r="P199" s="53"/>
      <c r="Q199" s="51"/>
      <c r="R199" s="52"/>
      <c r="S199" s="52"/>
      <c r="T199" s="53"/>
      <c r="U199" s="51"/>
      <c r="V199" s="52"/>
      <c r="W199" s="52"/>
      <c r="X199" s="53"/>
      <c r="Y199" s="51"/>
      <c r="Z199" s="52"/>
      <c r="AA199" s="52"/>
      <c r="AB199" s="53"/>
    </row>
    <row r="200" spans="3:28" ht="15">
      <c r="C200" s="45" t="s">
        <v>159</v>
      </c>
      <c r="D200" s="46"/>
      <c r="E200" s="54"/>
      <c r="F200" s="55">
        <f>F198/F196</f>
        <v>20.121951219512194</v>
      </c>
      <c r="G200" s="56"/>
      <c r="H200" s="57"/>
      <c r="I200" s="54"/>
      <c r="J200" s="55">
        <f>J198/J196</f>
        <v>19.1</v>
      </c>
      <c r="K200" s="56"/>
      <c r="L200" s="57"/>
      <c r="M200" s="54"/>
      <c r="N200" s="55">
        <f>N198/N196</f>
        <v>19.65</v>
      </c>
      <c r="O200" s="56"/>
      <c r="P200" s="57"/>
      <c r="Q200" s="54"/>
      <c r="R200" s="55">
        <f>R198/R196</f>
        <v>19.21951219512195</v>
      </c>
      <c r="S200" s="56"/>
      <c r="T200" s="57"/>
      <c r="U200" s="54"/>
      <c r="V200" s="55">
        <f>V198/V196</f>
        <v>18.95</v>
      </c>
      <c r="W200" s="56"/>
      <c r="X200" s="57"/>
      <c r="Y200" s="54"/>
      <c r="Z200" s="55">
        <f>Z198/Z196</f>
        <v>18.53846153846154</v>
      </c>
      <c r="AA200" s="56"/>
      <c r="AB200" s="57"/>
    </row>
    <row r="203" ht="15.75" thickBot="1"/>
    <row r="204" spans="5:28" ht="16.5" thickBot="1">
      <c r="E204" s="191" t="s">
        <v>1</v>
      </c>
      <c r="F204" s="192"/>
      <c r="G204" s="192"/>
      <c r="H204" s="193"/>
      <c r="I204" s="194" t="s">
        <v>2</v>
      </c>
      <c r="J204" s="192"/>
      <c r="K204" s="192"/>
      <c r="L204" s="195"/>
      <c r="M204" s="191" t="s">
        <v>3</v>
      </c>
      <c r="N204" s="192"/>
      <c r="O204" s="192"/>
      <c r="P204" s="193"/>
      <c r="Q204" s="194" t="s">
        <v>4</v>
      </c>
      <c r="R204" s="192"/>
      <c r="S204" s="192"/>
      <c r="T204" s="195"/>
      <c r="U204" s="191" t="s">
        <v>5</v>
      </c>
      <c r="V204" s="192"/>
      <c r="W204" s="192"/>
      <c r="X204" s="193"/>
      <c r="Y204" s="191" t="s">
        <v>6</v>
      </c>
      <c r="Z204" s="192"/>
      <c r="AA204" s="192"/>
      <c r="AB204" s="193"/>
    </row>
    <row r="205" spans="3:28" ht="17.25" thickBot="1" thickTop="1">
      <c r="C205" s="78" t="s">
        <v>160</v>
      </c>
      <c r="D205" s="79"/>
      <c r="E205" s="80"/>
      <c r="F205" s="81">
        <f>F196+F159+F126+F78+F47</f>
        <v>224</v>
      </c>
      <c r="G205" s="81"/>
      <c r="H205" s="82"/>
      <c r="I205" s="80"/>
      <c r="J205" s="81">
        <f>J196+J159+J126+J78+J47</f>
        <v>226</v>
      </c>
      <c r="K205" s="81"/>
      <c r="L205" s="82"/>
      <c r="M205" s="80"/>
      <c r="N205" s="81">
        <f>N196+N159+N126+N78+N47</f>
        <v>221</v>
      </c>
      <c r="O205" s="81"/>
      <c r="P205" s="82"/>
      <c r="Q205" s="80"/>
      <c r="R205" s="81">
        <f>R196+R159+R126+R78+R47</f>
        <v>224</v>
      </c>
      <c r="S205" s="81"/>
      <c r="T205" s="82"/>
      <c r="U205" s="80"/>
      <c r="V205" s="81">
        <f>V196+V159+V126+V78+V47</f>
        <v>223</v>
      </c>
      <c r="W205" s="81"/>
      <c r="X205" s="82"/>
      <c r="Y205" s="80"/>
      <c r="Z205" s="81">
        <f>Z196+Z159+Z126+Z78+Z47</f>
        <v>219</v>
      </c>
      <c r="AA205" s="81"/>
      <c r="AB205" s="82"/>
    </row>
    <row r="206" spans="3:28" ht="17.25" thickBot="1" thickTop="1">
      <c r="C206" s="4"/>
      <c r="D206" s="4"/>
      <c r="E206" s="83"/>
      <c r="F206" s="84"/>
      <c r="G206" s="84"/>
      <c r="H206" s="85"/>
      <c r="I206" s="83"/>
      <c r="J206" s="84"/>
      <c r="K206" s="84"/>
      <c r="L206" s="85"/>
      <c r="M206" s="83"/>
      <c r="N206" s="84"/>
      <c r="O206" s="84"/>
      <c r="P206" s="85"/>
      <c r="Q206" s="83"/>
      <c r="R206" s="84"/>
      <c r="S206" s="84"/>
      <c r="T206" s="85"/>
      <c r="U206" s="83"/>
      <c r="V206" s="84"/>
      <c r="W206" s="84"/>
      <c r="X206" s="85"/>
      <c r="Y206" s="83"/>
      <c r="Z206" s="84"/>
      <c r="AA206" s="84"/>
      <c r="AB206" s="85"/>
    </row>
    <row r="207" spans="3:28" ht="17.25" thickBot="1" thickTop="1">
      <c r="C207" s="78" t="s">
        <v>161</v>
      </c>
      <c r="D207" s="79"/>
      <c r="E207" s="83"/>
      <c r="F207" s="86">
        <f>F198+F161+F128+F80+F49</f>
        <v>4515</v>
      </c>
      <c r="G207" s="86"/>
      <c r="H207" s="87"/>
      <c r="I207" s="88"/>
      <c r="J207" s="86">
        <f>J198+J161+J128+J80+J49</f>
        <v>4322</v>
      </c>
      <c r="K207" s="86"/>
      <c r="L207" s="87"/>
      <c r="M207" s="88"/>
      <c r="N207" s="86">
        <f>N198+N161+N128+N80+N49</f>
        <v>4256</v>
      </c>
      <c r="O207" s="86"/>
      <c r="P207" s="87"/>
      <c r="Q207" s="88"/>
      <c r="R207" s="86">
        <f>R198+R161+R128+R80+R49</f>
        <v>4350</v>
      </c>
      <c r="S207" s="86"/>
      <c r="T207" s="87"/>
      <c r="U207" s="88"/>
      <c r="V207" s="86">
        <f>V198+V161+V128+V80+V49</f>
        <v>4203</v>
      </c>
      <c r="W207" s="86"/>
      <c r="X207" s="87"/>
      <c r="Y207" s="88"/>
      <c r="Z207" s="86">
        <f>Z198+Z161+Z128+Z80+Z49</f>
        <v>4088</v>
      </c>
      <c r="AA207" s="86"/>
      <c r="AB207" s="87"/>
    </row>
    <row r="208" spans="3:28" ht="17.25" thickBot="1" thickTop="1">
      <c r="C208" s="4"/>
      <c r="D208" s="4"/>
      <c r="E208" s="83"/>
      <c r="F208" s="84"/>
      <c r="G208" s="84"/>
      <c r="H208" s="85"/>
      <c r="I208" s="83"/>
      <c r="J208" s="84"/>
      <c r="K208" s="84"/>
      <c r="L208" s="85"/>
      <c r="M208" s="83"/>
      <c r="N208" s="84"/>
      <c r="O208" s="84"/>
      <c r="P208" s="85"/>
      <c r="Q208" s="83"/>
      <c r="R208" s="84"/>
      <c r="S208" s="84"/>
      <c r="T208" s="85"/>
      <c r="U208" s="83"/>
      <c r="V208" s="84"/>
      <c r="W208" s="84"/>
      <c r="X208" s="85"/>
      <c r="Y208" s="83"/>
      <c r="Z208" s="84"/>
      <c r="AA208" s="84"/>
      <c r="AB208" s="85"/>
    </row>
    <row r="209" spans="3:28" ht="17.25" thickBot="1" thickTop="1">
      <c r="C209" s="78" t="s">
        <v>162</v>
      </c>
      <c r="D209" s="79"/>
      <c r="E209" s="89"/>
      <c r="F209" s="90">
        <f>F207/F205</f>
        <v>20.15625</v>
      </c>
      <c r="G209" s="91"/>
      <c r="H209" s="92"/>
      <c r="I209" s="89"/>
      <c r="J209" s="90">
        <f>J207/J205</f>
        <v>19.123893805309734</v>
      </c>
      <c r="K209" s="91"/>
      <c r="L209" s="92"/>
      <c r="M209" s="89"/>
      <c r="N209" s="90">
        <f>N207/N205</f>
        <v>19.257918552036198</v>
      </c>
      <c r="O209" s="91"/>
      <c r="P209" s="92"/>
      <c r="Q209" s="89"/>
      <c r="R209" s="90">
        <f>R207/R205</f>
        <v>19.419642857142858</v>
      </c>
      <c r="S209" s="91"/>
      <c r="T209" s="92"/>
      <c r="U209" s="89"/>
      <c r="V209" s="90">
        <f>V207/V205</f>
        <v>18.847533632286996</v>
      </c>
      <c r="W209" s="91"/>
      <c r="X209" s="92"/>
      <c r="Y209" s="89"/>
      <c r="Z209" s="90">
        <f>Z207/Z205</f>
        <v>18.666666666666668</v>
      </c>
      <c r="AA209" s="91"/>
      <c r="AB209" s="92"/>
    </row>
    <row r="210" ht="16.5" thickBot="1" thickTop="1"/>
    <row r="211" spans="3:20" ht="20.25" thickBot="1">
      <c r="C211" s="93"/>
      <c r="D211" s="93"/>
      <c r="E211" s="184" t="s">
        <v>163</v>
      </c>
      <c r="F211" s="185"/>
      <c r="G211" s="185"/>
      <c r="H211" s="185"/>
      <c r="I211" s="185" t="s">
        <v>164</v>
      </c>
      <c r="J211" s="185"/>
      <c r="K211" s="185"/>
      <c r="L211" s="185"/>
      <c r="M211" s="185" t="s">
        <v>38</v>
      </c>
      <c r="N211" s="185"/>
      <c r="O211" s="185"/>
      <c r="P211" s="185"/>
      <c r="Q211" s="185" t="s">
        <v>165</v>
      </c>
      <c r="R211" s="185"/>
      <c r="S211" s="185"/>
      <c r="T211" s="186"/>
    </row>
    <row r="212" spans="3:20" ht="20.25" thickBot="1">
      <c r="C212" s="179" t="s">
        <v>166</v>
      </c>
      <c r="D212" s="180"/>
      <c r="E212" s="181">
        <v>154</v>
      </c>
      <c r="F212" s="182"/>
      <c r="G212" s="182"/>
      <c r="H212" s="182"/>
      <c r="I212" s="182">
        <f>F205+J205+N205+R205+V205+Z205</f>
        <v>1337</v>
      </c>
      <c r="J212" s="182"/>
      <c r="K212" s="182"/>
      <c r="L212" s="182"/>
      <c r="M212" s="183">
        <f>+F207+J207+N207+R207+V207+Z207</f>
        <v>25734</v>
      </c>
      <c r="N212" s="183"/>
      <c r="O212" s="183"/>
      <c r="P212" s="183"/>
      <c r="Q212" s="177">
        <f>M212/I212</f>
        <v>19.24756918474196</v>
      </c>
      <c r="R212" s="177"/>
      <c r="S212" s="177"/>
      <c r="T212" s="178"/>
    </row>
  </sheetData>
  <sheetProtection/>
  <mergeCells count="23">
    <mergeCell ref="U204:X204"/>
    <mergeCell ref="Y204:AB204"/>
    <mergeCell ref="E204:H204"/>
    <mergeCell ref="I204:L204"/>
    <mergeCell ref="M204:P204"/>
    <mergeCell ref="Q204:T204"/>
    <mergeCell ref="C1:AB1"/>
    <mergeCell ref="C3:AB3"/>
    <mergeCell ref="E5:H5"/>
    <mergeCell ref="I5:L5"/>
    <mergeCell ref="M5:P5"/>
    <mergeCell ref="Q5:T5"/>
    <mergeCell ref="U5:X5"/>
    <mergeCell ref="Y5:AB5"/>
    <mergeCell ref="E211:H211"/>
    <mergeCell ref="I211:L211"/>
    <mergeCell ref="M211:P211"/>
    <mergeCell ref="Q211:T211"/>
    <mergeCell ref="Q212:T212"/>
    <mergeCell ref="C212:D212"/>
    <mergeCell ref="E212:H212"/>
    <mergeCell ref="I212:L212"/>
    <mergeCell ref="M212:P212"/>
  </mergeCells>
  <printOptions/>
  <pageMargins left="0.25" right="0.18" top="0.37" bottom="0.42" header="0.24" footer="0.3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B29"/>
  <sheetViews>
    <sheetView zoomScale="75" zoomScaleNormal="75" workbookViewId="0" topLeftCell="B1">
      <selection activeCell="AE10" sqref="AE10"/>
    </sheetView>
  </sheetViews>
  <sheetFormatPr defaultColWidth="9.140625" defaultRowHeight="12.75"/>
  <cols>
    <col min="1" max="1" width="10.28125" style="1" customWidth="1"/>
    <col min="2" max="2" width="10.28125" style="2" customWidth="1"/>
    <col min="3" max="3" width="4.7109375" style="2" bestFit="1" customWidth="1"/>
    <col min="4" max="4" width="22.00390625" style="2" customWidth="1"/>
    <col min="5" max="5" width="4.421875" style="2" bestFit="1" customWidth="1"/>
    <col min="6" max="6" width="5.00390625" style="2" bestFit="1" customWidth="1"/>
    <col min="7" max="7" width="4.421875" style="2" bestFit="1" customWidth="1"/>
    <col min="8" max="8" width="4.7109375" style="2" bestFit="1" customWidth="1"/>
    <col min="9" max="9" width="4.421875" style="2" bestFit="1" customWidth="1"/>
    <col min="10" max="10" width="5.00390625" style="2" bestFit="1" customWidth="1"/>
    <col min="11" max="11" width="4.421875" style="2" bestFit="1" customWidth="1"/>
    <col min="12" max="12" width="3.28125" style="2" bestFit="1" customWidth="1"/>
    <col min="13" max="13" width="4.421875" style="2" bestFit="1" customWidth="1"/>
    <col min="14" max="14" width="5.00390625" style="2" bestFit="1" customWidth="1"/>
    <col min="15" max="15" width="4.421875" style="2" bestFit="1" customWidth="1"/>
    <col min="16" max="16" width="3.00390625" style="2" bestFit="1" customWidth="1"/>
    <col min="17" max="17" width="4.421875" style="2" bestFit="1" customWidth="1"/>
    <col min="18" max="18" width="5.00390625" style="2" bestFit="1" customWidth="1"/>
    <col min="19" max="19" width="4.421875" style="2" bestFit="1" customWidth="1"/>
    <col min="20" max="20" width="3.28125" style="2" bestFit="1" customWidth="1"/>
    <col min="21" max="21" width="4.421875" style="2" bestFit="1" customWidth="1"/>
    <col min="22" max="22" width="5.00390625" style="2" bestFit="1" customWidth="1"/>
    <col min="23" max="23" width="4.421875" style="2" bestFit="1" customWidth="1"/>
    <col min="24" max="24" width="3.28125" style="2" bestFit="1" customWidth="1"/>
    <col min="25" max="25" width="4.57421875" style="2" bestFit="1" customWidth="1"/>
    <col min="26" max="26" width="5.00390625" style="2" bestFit="1" customWidth="1"/>
    <col min="27" max="28" width="4.57421875" style="2" bestFit="1" customWidth="1"/>
    <col min="29" max="16384" width="10.28125" style="2" customWidth="1"/>
  </cols>
  <sheetData>
    <row r="1" spans="3:28" ht="18.75" thickBot="1">
      <c r="C1" s="187" t="s">
        <v>216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9"/>
    </row>
    <row r="2" spans="3:28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3:28" ht="15.75">
      <c r="C3" s="190" t="s">
        <v>167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spans="3:28" ht="16.5" thickBot="1"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3:28" ht="16.5" thickBot="1">
      <c r="C5" s="4"/>
      <c r="D5" s="5"/>
      <c r="E5" s="191" t="s">
        <v>1</v>
      </c>
      <c r="F5" s="192"/>
      <c r="G5" s="192"/>
      <c r="H5" s="193"/>
      <c r="I5" s="194" t="s">
        <v>2</v>
      </c>
      <c r="J5" s="192"/>
      <c r="K5" s="192"/>
      <c r="L5" s="195"/>
      <c r="M5" s="191" t="s">
        <v>3</v>
      </c>
      <c r="N5" s="192"/>
      <c r="O5" s="192"/>
      <c r="P5" s="193"/>
      <c r="Q5" s="194" t="s">
        <v>4</v>
      </c>
      <c r="R5" s="192"/>
      <c r="S5" s="192"/>
      <c r="T5" s="195"/>
      <c r="U5" s="191" t="s">
        <v>5</v>
      </c>
      <c r="V5" s="192"/>
      <c r="W5" s="192"/>
      <c r="X5" s="193"/>
      <c r="Y5" s="191" t="s">
        <v>6</v>
      </c>
      <c r="Z5" s="192"/>
      <c r="AA5" s="192"/>
      <c r="AB5" s="193"/>
    </row>
    <row r="6" spans="3:28" ht="30.75" thickBot="1">
      <c r="C6" s="7" t="s">
        <v>7</v>
      </c>
      <c r="D6" s="9" t="s">
        <v>8</v>
      </c>
      <c r="E6" s="10" t="s">
        <v>9</v>
      </c>
      <c r="F6" s="11" t="s">
        <v>10</v>
      </c>
      <c r="G6" s="11" t="s">
        <v>11</v>
      </c>
      <c r="H6" s="12" t="s">
        <v>12</v>
      </c>
      <c r="I6" s="13" t="s">
        <v>13</v>
      </c>
      <c r="J6" s="14" t="s">
        <v>14</v>
      </c>
      <c r="K6" s="14" t="s">
        <v>15</v>
      </c>
      <c r="L6" s="15" t="s">
        <v>16</v>
      </c>
      <c r="M6" s="10" t="s">
        <v>17</v>
      </c>
      <c r="N6" s="11" t="s">
        <v>18</v>
      </c>
      <c r="O6" s="14" t="s">
        <v>19</v>
      </c>
      <c r="P6" s="15" t="s">
        <v>20</v>
      </c>
      <c r="Q6" s="16" t="s">
        <v>21</v>
      </c>
      <c r="R6" s="17" t="s">
        <v>22</v>
      </c>
      <c r="S6" s="17" t="s">
        <v>23</v>
      </c>
      <c r="T6" s="18" t="s">
        <v>24</v>
      </c>
      <c r="U6" s="13" t="s">
        <v>25</v>
      </c>
      <c r="V6" s="11" t="s">
        <v>26</v>
      </c>
      <c r="W6" s="11" t="s">
        <v>27</v>
      </c>
      <c r="X6" s="19" t="s">
        <v>28</v>
      </c>
      <c r="Y6" s="10" t="s">
        <v>29</v>
      </c>
      <c r="Z6" s="17" t="s">
        <v>30</v>
      </c>
      <c r="AA6" s="14" t="s">
        <v>31</v>
      </c>
      <c r="AB6" s="19" t="s">
        <v>32</v>
      </c>
    </row>
    <row r="7" spans="3:28" ht="15.75">
      <c r="C7" s="94">
        <v>1</v>
      </c>
      <c r="D7" s="37" t="s">
        <v>217</v>
      </c>
      <c r="E7" s="38">
        <v>23</v>
      </c>
      <c r="F7" s="39">
        <v>20</v>
      </c>
      <c r="G7" s="39"/>
      <c r="H7" s="40"/>
      <c r="I7" s="41">
        <v>23</v>
      </c>
      <c r="J7" s="39"/>
      <c r="K7" s="39"/>
      <c r="L7" s="42"/>
      <c r="M7" s="38">
        <v>22</v>
      </c>
      <c r="N7" s="39"/>
      <c r="O7" s="39"/>
      <c r="P7" s="40"/>
      <c r="Q7" s="41">
        <v>19</v>
      </c>
      <c r="R7" s="39"/>
      <c r="S7" s="39"/>
      <c r="T7" s="42"/>
      <c r="U7" s="38">
        <v>20</v>
      </c>
      <c r="V7" s="39">
        <v>19</v>
      </c>
      <c r="W7" s="39"/>
      <c r="X7" s="40"/>
      <c r="Y7" s="38">
        <v>21</v>
      </c>
      <c r="Z7" s="39"/>
      <c r="AA7" s="39"/>
      <c r="AB7" s="40"/>
    </row>
    <row r="8" spans="3:28" ht="15.75">
      <c r="C8" s="94">
        <v>2</v>
      </c>
      <c r="D8" s="37" t="s">
        <v>218</v>
      </c>
      <c r="E8" s="38">
        <v>21</v>
      </c>
      <c r="F8" s="39"/>
      <c r="G8" s="39"/>
      <c r="H8" s="40"/>
      <c r="I8" s="41">
        <v>21</v>
      </c>
      <c r="J8" s="39"/>
      <c r="K8" s="39"/>
      <c r="L8" s="42"/>
      <c r="M8" s="38">
        <v>20</v>
      </c>
      <c r="N8" s="39">
        <v>20</v>
      </c>
      <c r="O8" s="39"/>
      <c r="P8" s="40"/>
      <c r="Q8" s="41">
        <v>19</v>
      </c>
      <c r="R8" s="39"/>
      <c r="S8" s="39"/>
      <c r="T8" s="42"/>
      <c r="U8" s="38">
        <v>17</v>
      </c>
      <c r="V8" s="39"/>
      <c r="W8" s="39"/>
      <c r="X8" s="40"/>
      <c r="Y8" s="38">
        <v>22</v>
      </c>
      <c r="Z8" s="39">
        <v>22</v>
      </c>
      <c r="AA8" s="39"/>
      <c r="AB8" s="40"/>
    </row>
    <row r="9" spans="3:28" ht="15.75">
      <c r="C9" s="94">
        <v>3</v>
      </c>
      <c r="D9" s="37" t="s">
        <v>219</v>
      </c>
      <c r="E9" s="38">
        <v>20</v>
      </c>
      <c r="F9" s="39">
        <v>23</v>
      </c>
      <c r="G9" s="39"/>
      <c r="H9" s="40"/>
      <c r="I9" s="41">
        <v>24</v>
      </c>
      <c r="J9" s="39"/>
      <c r="K9" s="39"/>
      <c r="L9" s="42"/>
      <c r="M9" s="38">
        <v>22</v>
      </c>
      <c r="N9" s="39"/>
      <c r="O9" s="39"/>
      <c r="P9" s="40"/>
      <c r="Q9" s="41">
        <v>23</v>
      </c>
      <c r="R9" s="39"/>
      <c r="S9" s="39"/>
      <c r="T9" s="42"/>
      <c r="U9" s="38">
        <v>20</v>
      </c>
      <c r="V9" s="39"/>
      <c r="W9" s="39"/>
      <c r="X9" s="40"/>
      <c r="Y9" s="38">
        <v>21</v>
      </c>
      <c r="Z9" s="39"/>
      <c r="AA9" s="39"/>
      <c r="AB9" s="40"/>
    </row>
    <row r="10" spans="3:28" ht="15.75">
      <c r="C10" s="94">
        <v>4</v>
      </c>
      <c r="D10" s="37" t="s">
        <v>220</v>
      </c>
      <c r="E10" s="38">
        <v>25</v>
      </c>
      <c r="F10" s="39"/>
      <c r="G10" s="39"/>
      <c r="H10" s="40"/>
      <c r="I10" s="151">
        <v>26</v>
      </c>
      <c r="J10" s="39"/>
      <c r="K10" s="39"/>
      <c r="L10" s="42"/>
      <c r="M10" s="38">
        <v>25</v>
      </c>
      <c r="N10" s="39"/>
      <c r="O10" s="39"/>
      <c r="P10" s="40"/>
      <c r="Q10" s="41">
        <v>21</v>
      </c>
      <c r="R10" s="39"/>
      <c r="S10" s="39"/>
      <c r="T10" s="42"/>
      <c r="U10" s="38">
        <v>21</v>
      </c>
      <c r="V10" s="39"/>
      <c r="W10" s="39"/>
      <c r="X10" s="40"/>
      <c r="Y10" s="38">
        <v>16</v>
      </c>
      <c r="Z10" s="39">
        <v>15</v>
      </c>
      <c r="AA10" s="39"/>
      <c r="AB10" s="40"/>
    </row>
    <row r="11" spans="1:28" ht="15.75">
      <c r="A11" s="1">
        <v>1</v>
      </c>
      <c r="C11" s="94">
        <v>5</v>
      </c>
      <c r="D11" s="37" t="s">
        <v>221</v>
      </c>
      <c r="E11" s="38">
        <v>17</v>
      </c>
      <c r="F11" s="39"/>
      <c r="G11" s="39"/>
      <c r="H11" s="40"/>
      <c r="I11" s="41">
        <v>18</v>
      </c>
      <c r="J11" s="39">
        <v>17</v>
      </c>
      <c r="K11" s="39"/>
      <c r="L11" s="42"/>
      <c r="M11" s="38">
        <v>18</v>
      </c>
      <c r="N11" s="39">
        <v>18</v>
      </c>
      <c r="O11" s="39"/>
      <c r="P11" s="40"/>
      <c r="Q11" s="41">
        <v>15</v>
      </c>
      <c r="R11" s="39">
        <v>15</v>
      </c>
      <c r="S11" s="39"/>
      <c r="T11" s="42"/>
      <c r="U11" s="38">
        <v>23</v>
      </c>
      <c r="V11" s="39"/>
      <c r="W11" s="39"/>
      <c r="X11" s="40"/>
      <c r="Y11" s="38">
        <v>18</v>
      </c>
      <c r="Z11" s="39">
        <v>18</v>
      </c>
      <c r="AA11" s="39"/>
      <c r="AB11" s="40"/>
    </row>
    <row r="12" spans="1:28" ht="15.75">
      <c r="A12" s="1">
        <v>2</v>
      </c>
      <c r="C12" s="94">
        <v>6</v>
      </c>
      <c r="D12" s="37" t="s">
        <v>222</v>
      </c>
      <c r="E12" s="38">
        <v>20</v>
      </c>
      <c r="F12" s="39">
        <v>21</v>
      </c>
      <c r="G12" s="39"/>
      <c r="H12" s="40"/>
      <c r="I12" s="41">
        <v>20</v>
      </c>
      <c r="J12" s="39">
        <v>21</v>
      </c>
      <c r="K12" s="39"/>
      <c r="L12" s="42"/>
      <c r="M12" s="38">
        <v>19</v>
      </c>
      <c r="N12" s="39">
        <v>18</v>
      </c>
      <c r="O12" s="39"/>
      <c r="P12" s="40"/>
      <c r="Q12" s="41">
        <v>23</v>
      </c>
      <c r="R12" s="39"/>
      <c r="S12" s="39"/>
      <c r="T12" s="42"/>
      <c r="U12" s="38">
        <v>25</v>
      </c>
      <c r="V12" s="39"/>
      <c r="W12" s="39"/>
      <c r="X12" s="40"/>
      <c r="Y12" s="38">
        <v>17</v>
      </c>
      <c r="Z12" s="39"/>
      <c r="AA12" s="39"/>
      <c r="AB12" s="40"/>
    </row>
    <row r="13" spans="1:28" ht="15.75">
      <c r="A13" s="1">
        <v>3</v>
      </c>
      <c r="C13" s="94">
        <v>7</v>
      </c>
      <c r="D13" s="37" t="s">
        <v>223</v>
      </c>
      <c r="E13" s="38">
        <v>22</v>
      </c>
      <c r="F13" s="39"/>
      <c r="G13" s="39"/>
      <c r="H13" s="40"/>
      <c r="I13" s="41">
        <v>21</v>
      </c>
      <c r="J13" s="39"/>
      <c r="K13" s="39"/>
      <c r="L13" s="42"/>
      <c r="M13" s="38">
        <v>17</v>
      </c>
      <c r="N13" s="39">
        <v>17</v>
      </c>
      <c r="O13" s="39"/>
      <c r="P13" s="40"/>
      <c r="Q13" s="41">
        <v>22</v>
      </c>
      <c r="R13" s="39">
        <v>22</v>
      </c>
      <c r="S13" s="39"/>
      <c r="T13" s="42"/>
      <c r="U13" s="38">
        <v>20</v>
      </c>
      <c r="V13" s="39">
        <v>21</v>
      </c>
      <c r="W13" s="39"/>
      <c r="X13" s="40"/>
      <c r="Y13" s="38">
        <v>14</v>
      </c>
      <c r="Z13" s="39">
        <v>14</v>
      </c>
      <c r="AA13" s="39"/>
      <c r="AB13" s="40"/>
    </row>
    <row r="14" spans="1:28" ht="15.75">
      <c r="A14" s="1">
        <v>4</v>
      </c>
      <c r="C14" s="94">
        <v>8</v>
      </c>
      <c r="D14" s="37" t="s">
        <v>224</v>
      </c>
      <c r="E14" s="38">
        <v>20</v>
      </c>
      <c r="F14" s="39">
        <v>20</v>
      </c>
      <c r="G14" s="39">
        <v>21</v>
      </c>
      <c r="H14" s="40"/>
      <c r="I14" s="41">
        <v>20</v>
      </c>
      <c r="J14" s="39">
        <v>20</v>
      </c>
      <c r="K14" s="39">
        <v>21</v>
      </c>
      <c r="L14" s="42"/>
      <c r="M14" s="38">
        <v>21</v>
      </c>
      <c r="N14" s="39">
        <v>21</v>
      </c>
      <c r="O14" s="39">
        <v>21</v>
      </c>
      <c r="P14" s="40"/>
      <c r="Q14" s="41">
        <v>23</v>
      </c>
      <c r="R14" s="39">
        <v>23</v>
      </c>
      <c r="S14" s="39">
        <v>24</v>
      </c>
      <c r="T14" s="42"/>
      <c r="U14" s="38">
        <v>19</v>
      </c>
      <c r="V14" s="39">
        <v>19</v>
      </c>
      <c r="W14" s="39">
        <v>19</v>
      </c>
      <c r="X14" s="40"/>
      <c r="Y14" s="38">
        <v>20</v>
      </c>
      <c r="Z14" s="39">
        <v>18</v>
      </c>
      <c r="AA14" s="39">
        <v>18</v>
      </c>
      <c r="AB14" s="40">
        <v>18</v>
      </c>
    </row>
    <row r="15" spans="1:28" ht="15.75">
      <c r="A15" s="1">
        <v>5</v>
      </c>
      <c r="C15" s="94">
        <v>9</v>
      </c>
      <c r="D15" s="37" t="s">
        <v>225</v>
      </c>
      <c r="E15" s="38">
        <v>18</v>
      </c>
      <c r="F15" s="39">
        <v>17</v>
      </c>
      <c r="G15" s="39"/>
      <c r="H15" s="40"/>
      <c r="I15" s="41">
        <v>23</v>
      </c>
      <c r="J15" s="39"/>
      <c r="K15" s="39"/>
      <c r="L15" s="42"/>
      <c r="M15" s="38">
        <v>19</v>
      </c>
      <c r="N15" s="39">
        <v>19</v>
      </c>
      <c r="O15" s="39"/>
      <c r="P15" s="40"/>
      <c r="Q15" s="41">
        <v>17</v>
      </c>
      <c r="R15" s="39"/>
      <c r="S15" s="39"/>
      <c r="T15" s="42"/>
      <c r="U15" s="38">
        <v>18</v>
      </c>
      <c r="V15" s="39">
        <v>18</v>
      </c>
      <c r="W15" s="39"/>
      <c r="X15" s="40"/>
      <c r="Y15" s="38">
        <v>23</v>
      </c>
      <c r="Z15" s="39">
        <v>22</v>
      </c>
      <c r="AA15" s="39"/>
      <c r="AB15" s="40"/>
    </row>
    <row r="16" spans="1:28" ht="15.75">
      <c r="A16" s="1">
        <v>6</v>
      </c>
      <c r="C16" s="94">
        <v>10</v>
      </c>
      <c r="D16" s="37" t="s">
        <v>226</v>
      </c>
      <c r="E16" s="38">
        <v>22</v>
      </c>
      <c r="F16" s="39"/>
      <c r="G16" s="39"/>
      <c r="H16" s="40"/>
      <c r="I16" s="41">
        <v>22</v>
      </c>
      <c r="J16" s="39"/>
      <c r="K16" s="39"/>
      <c r="L16" s="42"/>
      <c r="M16" s="38">
        <v>21</v>
      </c>
      <c r="N16" s="39"/>
      <c r="O16" s="39"/>
      <c r="P16" s="40"/>
      <c r="Q16" s="41">
        <v>25</v>
      </c>
      <c r="R16" s="39"/>
      <c r="S16" s="39"/>
      <c r="T16" s="42"/>
      <c r="U16" s="95">
        <v>15</v>
      </c>
      <c r="V16" s="39">
        <v>16</v>
      </c>
      <c r="W16" s="39"/>
      <c r="X16" s="40"/>
      <c r="Y16" s="38">
        <v>21</v>
      </c>
      <c r="Z16" s="39"/>
      <c r="AA16" s="39"/>
      <c r="AB16" s="40"/>
    </row>
    <row r="17" spans="1:28" ht="15.75">
      <c r="A17" s="1">
        <v>7</v>
      </c>
      <c r="C17" s="94">
        <v>11</v>
      </c>
      <c r="D17" s="37" t="s">
        <v>227</v>
      </c>
      <c r="E17" s="38">
        <v>20</v>
      </c>
      <c r="F17" s="39">
        <v>20</v>
      </c>
      <c r="G17" s="39"/>
      <c r="H17" s="40"/>
      <c r="I17" s="41">
        <v>20</v>
      </c>
      <c r="J17" s="39"/>
      <c r="K17" s="39"/>
      <c r="L17" s="42"/>
      <c r="M17" s="38">
        <v>18</v>
      </c>
      <c r="N17" s="39">
        <v>18</v>
      </c>
      <c r="O17" s="39"/>
      <c r="P17" s="40"/>
      <c r="Q17" s="41">
        <v>17</v>
      </c>
      <c r="R17" s="39">
        <v>17</v>
      </c>
      <c r="S17" s="39"/>
      <c r="T17" s="42"/>
      <c r="U17" s="38">
        <v>20</v>
      </c>
      <c r="V17" s="39">
        <v>20</v>
      </c>
      <c r="W17" s="39"/>
      <c r="X17" s="40"/>
      <c r="Y17" s="38">
        <v>20</v>
      </c>
      <c r="Z17" s="39"/>
      <c r="AA17" s="39"/>
      <c r="AB17" s="40"/>
    </row>
    <row r="18" spans="1:28" ht="15.75">
      <c r="A18" s="1">
        <v>8</v>
      </c>
      <c r="C18" s="94">
        <v>12</v>
      </c>
      <c r="D18" s="37" t="s">
        <v>228</v>
      </c>
      <c r="E18" s="95">
        <v>27</v>
      </c>
      <c r="F18" s="39"/>
      <c r="G18" s="39"/>
      <c r="H18" s="40"/>
      <c r="I18" s="41">
        <v>25</v>
      </c>
      <c r="J18" s="39"/>
      <c r="K18" s="39"/>
      <c r="L18" s="42"/>
      <c r="M18" s="38">
        <v>24</v>
      </c>
      <c r="N18" s="39"/>
      <c r="O18" s="39"/>
      <c r="P18" s="40"/>
      <c r="Q18" s="41">
        <v>20</v>
      </c>
      <c r="R18" s="39"/>
      <c r="S18" s="39"/>
      <c r="T18" s="42"/>
      <c r="U18" s="38">
        <v>22</v>
      </c>
      <c r="V18" s="39"/>
      <c r="W18" s="39"/>
      <c r="X18" s="40"/>
      <c r="Y18" s="38">
        <v>25</v>
      </c>
      <c r="Z18" s="39"/>
      <c r="AA18" s="39"/>
      <c r="AB18" s="40"/>
    </row>
    <row r="19" spans="1:28" ht="15.75">
      <c r="A19" s="1">
        <v>9</v>
      </c>
      <c r="C19" s="94">
        <v>13</v>
      </c>
      <c r="D19" s="37" t="s">
        <v>229</v>
      </c>
      <c r="E19" s="38">
        <v>23</v>
      </c>
      <c r="F19" s="39"/>
      <c r="G19" s="39"/>
      <c r="H19" s="40"/>
      <c r="I19" s="41">
        <v>21</v>
      </c>
      <c r="J19" s="39">
        <v>21</v>
      </c>
      <c r="K19" s="39"/>
      <c r="L19" s="42"/>
      <c r="M19" s="38">
        <v>23</v>
      </c>
      <c r="N19" s="39"/>
      <c r="O19" s="39"/>
      <c r="P19" s="40"/>
      <c r="Q19" s="41">
        <v>24</v>
      </c>
      <c r="R19" s="39"/>
      <c r="S19" s="39"/>
      <c r="T19" s="42"/>
      <c r="U19" s="38">
        <v>20</v>
      </c>
      <c r="V19" s="39">
        <v>19</v>
      </c>
      <c r="W19" s="39"/>
      <c r="X19" s="40"/>
      <c r="Y19" s="38">
        <v>21</v>
      </c>
      <c r="Z19" s="39"/>
      <c r="AA19" s="39"/>
      <c r="AB19" s="40"/>
    </row>
    <row r="20" spans="1:28" ht="15.75">
      <c r="A20" s="1">
        <v>10</v>
      </c>
      <c r="C20" s="94">
        <v>14</v>
      </c>
      <c r="D20" s="37" t="s">
        <v>230</v>
      </c>
      <c r="E20" s="38">
        <v>17</v>
      </c>
      <c r="F20" s="39"/>
      <c r="G20" s="39"/>
      <c r="H20" s="40"/>
      <c r="I20" s="41">
        <v>23</v>
      </c>
      <c r="J20" s="39"/>
      <c r="K20" s="39"/>
      <c r="L20" s="42"/>
      <c r="M20" s="38">
        <v>19</v>
      </c>
      <c r="N20" s="39"/>
      <c r="O20" s="39"/>
      <c r="P20" s="40"/>
      <c r="Q20" s="41">
        <v>20</v>
      </c>
      <c r="R20" s="39"/>
      <c r="S20" s="39"/>
      <c r="T20" s="42"/>
      <c r="U20" s="38">
        <v>20</v>
      </c>
      <c r="V20" s="39"/>
      <c r="W20" s="39"/>
      <c r="X20" s="40"/>
      <c r="Y20" s="38">
        <v>21</v>
      </c>
      <c r="Z20" s="39"/>
      <c r="AA20" s="39"/>
      <c r="AB20" s="40"/>
    </row>
    <row r="21" ht="15">
      <c r="A21" s="1">
        <v>11</v>
      </c>
    </row>
    <row r="22" spans="1:28" ht="15">
      <c r="A22" s="1">
        <v>12</v>
      </c>
      <c r="C22" s="96" t="s">
        <v>160</v>
      </c>
      <c r="D22" s="97"/>
      <c r="E22" s="98"/>
      <c r="F22" s="99">
        <f>COUNT(E7:H20)</f>
        <v>21</v>
      </c>
      <c r="G22" s="99"/>
      <c r="H22" s="100"/>
      <c r="I22" s="98"/>
      <c r="J22" s="99">
        <f>COUNT(I7:L20)</f>
        <v>19</v>
      </c>
      <c r="K22" s="99"/>
      <c r="L22" s="100"/>
      <c r="M22" s="98"/>
      <c r="N22" s="99">
        <f>COUNT(M7:P20)</f>
        <v>22</v>
      </c>
      <c r="O22" s="99"/>
      <c r="P22" s="100"/>
      <c r="Q22" s="98"/>
      <c r="R22" s="99">
        <f>COUNT(Q7:T20)</f>
        <v>19</v>
      </c>
      <c r="S22" s="99"/>
      <c r="T22" s="100"/>
      <c r="U22" s="98"/>
      <c r="V22" s="99">
        <f>COUNT(U7:X20)</f>
        <v>22</v>
      </c>
      <c r="W22" s="99"/>
      <c r="X22" s="100"/>
      <c r="Y22" s="98"/>
      <c r="Z22" s="99">
        <f>COUNT(Y7:AB20)</f>
        <v>22</v>
      </c>
      <c r="AA22" s="99"/>
      <c r="AB22" s="100"/>
    </row>
    <row r="23" spans="1:28" ht="15">
      <c r="A23" s="1">
        <v>13</v>
      </c>
      <c r="C23" s="101"/>
      <c r="D23" s="101"/>
      <c r="E23" s="102"/>
      <c r="F23" s="103"/>
      <c r="G23" s="103"/>
      <c r="H23" s="104"/>
      <c r="I23" s="102"/>
      <c r="J23" s="103"/>
      <c r="K23" s="103"/>
      <c r="L23" s="104"/>
      <c r="M23" s="102"/>
      <c r="N23" s="103"/>
      <c r="O23" s="103"/>
      <c r="P23" s="104"/>
      <c r="Q23" s="102"/>
      <c r="R23" s="103"/>
      <c r="S23" s="103"/>
      <c r="T23" s="104"/>
      <c r="U23" s="102"/>
      <c r="V23" s="103"/>
      <c r="W23" s="103"/>
      <c r="X23" s="104"/>
      <c r="Y23" s="102"/>
      <c r="Z23" s="103"/>
      <c r="AA23" s="103"/>
      <c r="AB23" s="104"/>
    </row>
    <row r="24" spans="1:28" ht="15">
      <c r="A24" s="1">
        <v>14</v>
      </c>
      <c r="C24" s="96" t="s">
        <v>161</v>
      </c>
      <c r="D24" s="97"/>
      <c r="E24" s="102"/>
      <c r="F24" s="103">
        <f>SUM(E7:H20)</f>
        <v>437</v>
      </c>
      <c r="G24" s="103"/>
      <c r="H24" s="104"/>
      <c r="I24" s="102"/>
      <c r="J24" s="103">
        <f>SUM(I7:L20)</f>
        <v>407</v>
      </c>
      <c r="K24" s="103"/>
      <c r="L24" s="104"/>
      <c r="M24" s="102"/>
      <c r="N24" s="103">
        <f>SUM(M7:P20)</f>
        <v>440</v>
      </c>
      <c r="O24" s="103"/>
      <c r="P24" s="104"/>
      <c r="Q24" s="102"/>
      <c r="R24" s="103">
        <f>SUM(Q7:T20)</f>
        <v>389</v>
      </c>
      <c r="S24" s="103"/>
      <c r="T24" s="104"/>
      <c r="U24" s="102"/>
      <c r="V24" s="103">
        <f>SUM(U7:X20)</f>
        <v>431</v>
      </c>
      <c r="W24" s="103"/>
      <c r="X24" s="104"/>
      <c r="Y24" s="102"/>
      <c r="Z24" s="103">
        <f>SUM(Y7:AB20)</f>
        <v>425</v>
      </c>
      <c r="AA24" s="103"/>
      <c r="AB24" s="104"/>
    </row>
    <row r="25" spans="3:28" ht="15">
      <c r="C25" s="101"/>
      <c r="D25" s="101"/>
      <c r="E25" s="102"/>
      <c r="F25" s="103"/>
      <c r="G25" s="103"/>
      <c r="H25" s="104"/>
      <c r="I25" s="102"/>
      <c r="J25" s="103"/>
      <c r="K25" s="103"/>
      <c r="L25" s="104"/>
      <c r="M25" s="102"/>
      <c r="N25" s="103"/>
      <c r="O25" s="103"/>
      <c r="P25" s="104"/>
      <c r="Q25" s="102"/>
      <c r="R25" s="103"/>
      <c r="S25" s="103"/>
      <c r="T25" s="104"/>
      <c r="U25" s="102"/>
      <c r="V25" s="103"/>
      <c r="W25" s="103"/>
      <c r="X25" s="104"/>
      <c r="Y25" s="102"/>
      <c r="Z25" s="103"/>
      <c r="AA25" s="103"/>
      <c r="AB25" s="104"/>
    </row>
    <row r="26" spans="3:28" ht="15">
      <c r="C26" s="96" t="s">
        <v>162</v>
      </c>
      <c r="D26" s="97"/>
      <c r="E26" s="105"/>
      <c r="F26" s="106">
        <f>F24/F22</f>
        <v>20.80952380952381</v>
      </c>
      <c r="G26" s="107"/>
      <c r="H26" s="108"/>
      <c r="I26" s="105"/>
      <c r="J26" s="106">
        <f>J24/J22</f>
        <v>21.42105263157895</v>
      </c>
      <c r="K26" s="107"/>
      <c r="L26" s="108"/>
      <c r="M26" s="105"/>
      <c r="N26" s="106">
        <f>N24/N22</f>
        <v>20</v>
      </c>
      <c r="O26" s="107"/>
      <c r="P26" s="108"/>
      <c r="Q26" s="105"/>
      <c r="R26" s="106">
        <f>R24/R22</f>
        <v>20.473684210526315</v>
      </c>
      <c r="S26" s="107"/>
      <c r="T26" s="108"/>
      <c r="U26" s="105"/>
      <c r="V26" s="106">
        <f>V24/V22</f>
        <v>19.59090909090909</v>
      </c>
      <c r="W26" s="107"/>
      <c r="X26" s="108"/>
      <c r="Y26" s="105"/>
      <c r="Z26" s="106">
        <f>Z24/Z22</f>
        <v>19.318181818181817</v>
      </c>
      <c r="AA26" s="107"/>
      <c r="AB26" s="108"/>
    </row>
    <row r="27" ht="15.75" thickBot="1"/>
    <row r="28" spans="3:20" ht="20.25" thickBot="1">
      <c r="C28" s="93"/>
      <c r="D28" s="93"/>
      <c r="E28" s="184" t="s">
        <v>163</v>
      </c>
      <c r="F28" s="185"/>
      <c r="G28" s="185"/>
      <c r="H28" s="185"/>
      <c r="I28" s="185" t="s">
        <v>164</v>
      </c>
      <c r="J28" s="185"/>
      <c r="K28" s="185"/>
      <c r="L28" s="185"/>
      <c r="M28" s="185" t="s">
        <v>38</v>
      </c>
      <c r="N28" s="185"/>
      <c r="O28" s="185"/>
      <c r="P28" s="185"/>
      <c r="Q28" s="185" t="s">
        <v>165</v>
      </c>
      <c r="R28" s="185"/>
      <c r="S28" s="185"/>
      <c r="T28" s="186"/>
    </row>
    <row r="29" spans="3:20" ht="20.25" thickBot="1">
      <c r="C29" s="179" t="s">
        <v>166</v>
      </c>
      <c r="D29" s="180"/>
      <c r="E29" s="181">
        <v>14</v>
      </c>
      <c r="F29" s="182"/>
      <c r="G29" s="182"/>
      <c r="H29" s="182"/>
      <c r="I29" s="182">
        <f>F22+J22+N22+R22+V22+Z22</f>
        <v>125</v>
      </c>
      <c r="J29" s="182"/>
      <c r="K29" s="182"/>
      <c r="L29" s="182"/>
      <c r="M29" s="183">
        <f>+F24+J24+N24+R24+V24+Z24</f>
        <v>2529</v>
      </c>
      <c r="N29" s="183"/>
      <c r="O29" s="183"/>
      <c r="P29" s="183"/>
      <c r="Q29" s="177">
        <f>M29/I29</f>
        <v>20.232</v>
      </c>
      <c r="R29" s="177"/>
      <c r="S29" s="177"/>
      <c r="T29" s="178"/>
    </row>
  </sheetData>
  <sheetProtection/>
  <mergeCells count="17">
    <mergeCell ref="C1:AB1"/>
    <mergeCell ref="C3:AB3"/>
    <mergeCell ref="E5:H5"/>
    <mergeCell ref="I5:L5"/>
    <mergeCell ref="M5:P5"/>
    <mergeCell ref="Q5:T5"/>
    <mergeCell ref="U5:X5"/>
    <mergeCell ref="Y5:AB5"/>
    <mergeCell ref="E28:H28"/>
    <mergeCell ref="I28:L28"/>
    <mergeCell ref="M28:P28"/>
    <mergeCell ref="Q28:T28"/>
    <mergeCell ref="Q29:T29"/>
    <mergeCell ref="C29:D29"/>
    <mergeCell ref="E29:H29"/>
    <mergeCell ref="I29:L29"/>
    <mergeCell ref="M29:P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1:AA31"/>
  <sheetViews>
    <sheetView zoomScale="75" zoomScaleNormal="75" workbookViewId="0" topLeftCell="A1">
      <selection activeCell="AC12" sqref="AC12"/>
    </sheetView>
  </sheetViews>
  <sheetFormatPr defaultColWidth="9.140625" defaultRowHeight="12.75"/>
  <cols>
    <col min="1" max="1" width="10.28125" style="2" customWidth="1"/>
    <col min="2" max="2" width="4.8515625" style="2" bestFit="1" customWidth="1"/>
    <col min="3" max="3" width="23.28125" style="2" bestFit="1" customWidth="1"/>
    <col min="4" max="4" width="4.28125" style="2" bestFit="1" customWidth="1"/>
    <col min="5" max="5" width="4.7109375" style="2" bestFit="1" customWidth="1"/>
    <col min="6" max="7" width="4.140625" style="2" bestFit="1" customWidth="1"/>
    <col min="8" max="8" width="4.28125" style="2" bestFit="1" customWidth="1"/>
    <col min="9" max="9" width="4.7109375" style="2" bestFit="1" customWidth="1"/>
    <col min="10" max="11" width="4.140625" style="2" bestFit="1" customWidth="1"/>
    <col min="12" max="12" width="3.8515625" style="2" bestFit="1" customWidth="1"/>
    <col min="13" max="13" width="4.7109375" style="2" bestFit="1" customWidth="1"/>
    <col min="14" max="15" width="3.8515625" style="2" bestFit="1" customWidth="1"/>
    <col min="16" max="16" width="4.28125" style="2" bestFit="1" customWidth="1"/>
    <col min="17" max="17" width="4.7109375" style="2" bestFit="1" customWidth="1"/>
    <col min="18" max="19" width="4.140625" style="2" bestFit="1" customWidth="1"/>
    <col min="20" max="20" width="4.28125" style="2" bestFit="1" customWidth="1"/>
    <col min="21" max="21" width="4.7109375" style="2" bestFit="1" customWidth="1"/>
    <col min="22" max="23" width="4.140625" style="2" bestFit="1" customWidth="1"/>
    <col min="24" max="25" width="5.421875" style="2" bestFit="1" customWidth="1"/>
    <col min="26" max="27" width="5.28125" style="2" bestFit="1" customWidth="1"/>
    <col min="28" max="16384" width="10.28125" style="2" customWidth="1"/>
  </cols>
  <sheetData>
    <row r="1" spans="2:27" ht="18.75" thickBot="1">
      <c r="B1" s="187" t="s">
        <v>231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</row>
    <row r="2" spans="2:2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>
      <c r="B3" s="190" t="s">
        <v>167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6.5" thickBot="1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6.5" thickBot="1">
      <c r="B5" s="4"/>
      <c r="C5" s="5"/>
      <c r="D5" s="191" t="s">
        <v>1</v>
      </c>
      <c r="E5" s="192"/>
      <c r="F5" s="192"/>
      <c r="G5" s="193"/>
      <c r="H5" s="194" t="s">
        <v>2</v>
      </c>
      <c r="I5" s="192"/>
      <c r="J5" s="192"/>
      <c r="K5" s="195"/>
      <c r="L5" s="191" t="s">
        <v>3</v>
      </c>
      <c r="M5" s="192"/>
      <c r="N5" s="192"/>
      <c r="O5" s="193"/>
      <c r="P5" s="194" t="s">
        <v>4</v>
      </c>
      <c r="Q5" s="192"/>
      <c r="R5" s="192"/>
      <c r="S5" s="195"/>
      <c r="T5" s="191" t="s">
        <v>5</v>
      </c>
      <c r="U5" s="192"/>
      <c r="V5" s="192"/>
      <c r="W5" s="193"/>
      <c r="X5" s="191" t="s">
        <v>6</v>
      </c>
      <c r="Y5" s="192"/>
      <c r="Z5" s="192"/>
      <c r="AA5" s="193"/>
    </row>
    <row r="6" spans="2:27" ht="16.5" thickBot="1">
      <c r="B6" s="7" t="s">
        <v>7</v>
      </c>
      <c r="C6" s="9" t="s">
        <v>8</v>
      </c>
      <c r="D6" s="10" t="s">
        <v>9</v>
      </c>
      <c r="E6" s="11" t="s">
        <v>10</v>
      </c>
      <c r="F6" s="11" t="s">
        <v>11</v>
      </c>
      <c r="G6" s="12" t="s">
        <v>12</v>
      </c>
      <c r="H6" s="13" t="s">
        <v>13</v>
      </c>
      <c r="I6" s="14" t="s">
        <v>14</v>
      </c>
      <c r="J6" s="14" t="s">
        <v>15</v>
      </c>
      <c r="K6" s="15" t="s">
        <v>16</v>
      </c>
      <c r="L6" s="10" t="s">
        <v>17</v>
      </c>
      <c r="M6" s="11" t="s">
        <v>18</v>
      </c>
      <c r="N6" s="14" t="s">
        <v>19</v>
      </c>
      <c r="O6" s="15" t="s">
        <v>20</v>
      </c>
      <c r="P6" s="16" t="s">
        <v>21</v>
      </c>
      <c r="Q6" s="17" t="s">
        <v>22</v>
      </c>
      <c r="R6" s="17" t="s">
        <v>23</v>
      </c>
      <c r="S6" s="18" t="s">
        <v>24</v>
      </c>
      <c r="T6" s="13" t="s">
        <v>25</v>
      </c>
      <c r="U6" s="11" t="s">
        <v>26</v>
      </c>
      <c r="V6" s="11" t="s">
        <v>27</v>
      </c>
      <c r="W6" s="19" t="s">
        <v>28</v>
      </c>
      <c r="X6" s="10" t="s">
        <v>29</v>
      </c>
      <c r="Y6" s="17" t="s">
        <v>30</v>
      </c>
      <c r="Z6" s="14" t="s">
        <v>31</v>
      </c>
      <c r="AA6" s="19" t="s">
        <v>32</v>
      </c>
    </row>
    <row r="7" spans="2:27" ht="15.75">
      <c r="B7" s="94">
        <v>1</v>
      </c>
      <c r="C7" s="31" t="s">
        <v>232</v>
      </c>
      <c r="D7" s="32">
        <v>23</v>
      </c>
      <c r="E7" s="33"/>
      <c r="F7" s="33"/>
      <c r="G7" s="34"/>
      <c r="H7" s="35">
        <v>24</v>
      </c>
      <c r="I7" s="33"/>
      <c r="J7" s="33"/>
      <c r="K7" s="36"/>
      <c r="L7" s="32">
        <v>21</v>
      </c>
      <c r="M7" s="33"/>
      <c r="N7" s="33"/>
      <c r="O7" s="34"/>
      <c r="P7" s="35">
        <v>22</v>
      </c>
      <c r="Q7" s="33"/>
      <c r="R7" s="33"/>
      <c r="S7" s="36"/>
      <c r="T7" s="32">
        <v>21</v>
      </c>
      <c r="U7" s="33"/>
      <c r="V7" s="33"/>
      <c r="W7" s="34"/>
      <c r="X7" s="32">
        <v>21</v>
      </c>
      <c r="Y7" s="33"/>
      <c r="Z7" s="33"/>
      <c r="AA7" s="34"/>
    </row>
    <row r="8" spans="2:27" ht="15.75">
      <c r="B8" s="94">
        <v>2</v>
      </c>
      <c r="C8" s="31" t="s">
        <v>233</v>
      </c>
      <c r="D8" s="32">
        <v>22</v>
      </c>
      <c r="E8" s="33"/>
      <c r="F8" s="33"/>
      <c r="G8" s="34"/>
      <c r="H8" s="35">
        <v>16</v>
      </c>
      <c r="I8" s="33"/>
      <c r="J8" s="33"/>
      <c r="K8" s="36"/>
      <c r="L8" s="32">
        <v>16</v>
      </c>
      <c r="M8" s="33"/>
      <c r="N8" s="33"/>
      <c r="O8" s="34"/>
      <c r="P8" s="35">
        <v>17</v>
      </c>
      <c r="Q8" s="33">
        <v>16</v>
      </c>
      <c r="R8" s="33"/>
      <c r="S8" s="36"/>
      <c r="T8" s="32">
        <v>22</v>
      </c>
      <c r="U8" s="33"/>
      <c r="V8" s="33"/>
      <c r="W8" s="34"/>
      <c r="X8" s="32">
        <v>24</v>
      </c>
      <c r="Y8" s="33"/>
      <c r="Z8" s="33"/>
      <c r="AA8" s="34"/>
    </row>
    <row r="9" spans="2:27" ht="15.75">
      <c r="B9" s="94">
        <v>3</v>
      </c>
      <c r="C9" s="31" t="s">
        <v>234</v>
      </c>
      <c r="D9" s="32">
        <v>24</v>
      </c>
      <c r="E9" s="33">
        <v>23</v>
      </c>
      <c r="F9" s="33"/>
      <c r="G9" s="34"/>
      <c r="H9" s="35">
        <v>23</v>
      </c>
      <c r="I9" s="33"/>
      <c r="J9" s="33"/>
      <c r="K9" s="36"/>
      <c r="L9" s="32">
        <v>18</v>
      </c>
      <c r="M9" s="33">
        <v>17</v>
      </c>
      <c r="N9" s="33"/>
      <c r="O9" s="34"/>
      <c r="P9" s="35">
        <v>18</v>
      </c>
      <c r="Q9" s="33">
        <v>17</v>
      </c>
      <c r="R9" s="33"/>
      <c r="S9" s="36"/>
      <c r="T9" s="32">
        <v>22</v>
      </c>
      <c r="U9" s="33">
        <v>22</v>
      </c>
      <c r="V9" s="33"/>
      <c r="W9" s="34"/>
      <c r="X9" s="32">
        <v>20</v>
      </c>
      <c r="Y9" s="33">
        <v>19</v>
      </c>
      <c r="Z9" s="33"/>
      <c r="AA9" s="34"/>
    </row>
    <row r="10" spans="2:27" ht="15.75">
      <c r="B10" s="94">
        <v>4</v>
      </c>
      <c r="C10" s="31" t="s">
        <v>235</v>
      </c>
      <c r="D10" s="32">
        <v>24</v>
      </c>
      <c r="E10" s="33"/>
      <c r="F10" s="33"/>
      <c r="G10" s="34"/>
      <c r="H10" s="35">
        <v>22</v>
      </c>
      <c r="I10" s="33">
        <v>21</v>
      </c>
      <c r="J10" s="33"/>
      <c r="K10" s="36"/>
      <c r="L10" s="32">
        <v>19</v>
      </c>
      <c r="M10" s="33">
        <v>18</v>
      </c>
      <c r="N10" s="33"/>
      <c r="O10" s="34"/>
      <c r="P10" s="35">
        <v>18</v>
      </c>
      <c r="Q10" s="33">
        <v>18</v>
      </c>
      <c r="R10" s="33"/>
      <c r="S10" s="36"/>
      <c r="T10" s="32">
        <v>19</v>
      </c>
      <c r="U10" s="33">
        <v>19</v>
      </c>
      <c r="V10" s="33"/>
      <c r="W10" s="34"/>
      <c r="X10" s="32">
        <v>18</v>
      </c>
      <c r="Y10" s="33">
        <v>17</v>
      </c>
      <c r="Z10" s="33"/>
      <c r="AA10" s="34"/>
    </row>
    <row r="11" spans="2:27" ht="15.75">
      <c r="B11" s="94">
        <v>5</v>
      </c>
      <c r="C11" s="31" t="s">
        <v>236</v>
      </c>
      <c r="D11" s="32">
        <v>20</v>
      </c>
      <c r="E11" s="33">
        <v>20</v>
      </c>
      <c r="F11" s="33"/>
      <c r="G11" s="34"/>
      <c r="H11" s="35">
        <v>24</v>
      </c>
      <c r="I11" s="33"/>
      <c r="J11" s="33"/>
      <c r="K11" s="36"/>
      <c r="L11" s="32">
        <v>13</v>
      </c>
      <c r="M11" s="33">
        <v>12</v>
      </c>
      <c r="N11" s="33"/>
      <c r="O11" s="34"/>
      <c r="P11" s="41">
        <v>15</v>
      </c>
      <c r="Q11" s="39">
        <v>14</v>
      </c>
      <c r="R11" s="39"/>
      <c r="S11" s="42"/>
      <c r="T11" s="38">
        <v>16</v>
      </c>
      <c r="U11" s="39">
        <v>15</v>
      </c>
      <c r="V11" s="39"/>
      <c r="W11" s="40"/>
      <c r="X11" s="38">
        <v>14</v>
      </c>
      <c r="Y11" s="39">
        <v>13</v>
      </c>
      <c r="Z11" s="33"/>
      <c r="AA11" s="34"/>
    </row>
    <row r="12" spans="2:27" ht="15.75">
      <c r="B12" s="94">
        <v>6</v>
      </c>
      <c r="C12" s="31" t="s">
        <v>237</v>
      </c>
      <c r="D12" s="32">
        <v>24</v>
      </c>
      <c r="E12" s="33"/>
      <c r="F12" s="33"/>
      <c r="G12" s="34"/>
      <c r="H12" s="35">
        <v>25</v>
      </c>
      <c r="I12" s="33"/>
      <c r="J12" s="33"/>
      <c r="K12" s="36"/>
      <c r="L12" s="32">
        <v>23</v>
      </c>
      <c r="M12" s="33"/>
      <c r="N12" s="33"/>
      <c r="O12" s="34"/>
      <c r="P12" s="35">
        <v>25</v>
      </c>
      <c r="Q12" s="33"/>
      <c r="R12" s="33"/>
      <c r="S12" s="36"/>
      <c r="T12" s="32">
        <v>23</v>
      </c>
      <c r="U12" s="33"/>
      <c r="V12" s="33"/>
      <c r="W12" s="34"/>
      <c r="X12" s="32">
        <v>23</v>
      </c>
      <c r="Y12" s="33"/>
      <c r="Z12" s="33"/>
      <c r="AA12" s="34"/>
    </row>
    <row r="13" spans="2:27" ht="15.75">
      <c r="B13" s="94">
        <v>7</v>
      </c>
      <c r="C13" s="31" t="s">
        <v>238</v>
      </c>
      <c r="D13" s="32">
        <v>18</v>
      </c>
      <c r="E13" s="33"/>
      <c r="F13" s="33"/>
      <c r="G13" s="34"/>
      <c r="H13" s="35">
        <v>19</v>
      </c>
      <c r="I13" s="33"/>
      <c r="J13" s="33"/>
      <c r="K13" s="36"/>
      <c r="L13" s="32">
        <v>24</v>
      </c>
      <c r="M13" s="33"/>
      <c r="N13" s="33"/>
      <c r="O13" s="34"/>
      <c r="P13" s="35">
        <v>17</v>
      </c>
      <c r="Q13" s="33"/>
      <c r="R13" s="33"/>
      <c r="S13" s="36"/>
      <c r="T13" s="38">
        <v>18</v>
      </c>
      <c r="U13" s="33">
        <v>18</v>
      </c>
      <c r="V13" s="33"/>
      <c r="W13" s="34"/>
      <c r="X13" s="32">
        <v>21</v>
      </c>
      <c r="Y13" s="33"/>
      <c r="Z13" s="33"/>
      <c r="AA13" s="34"/>
    </row>
    <row r="14" spans="2:27" ht="15.75">
      <c r="B14" s="94">
        <v>8</v>
      </c>
      <c r="C14" s="31" t="s">
        <v>239</v>
      </c>
      <c r="D14" s="32">
        <v>23</v>
      </c>
      <c r="E14" s="33"/>
      <c r="F14" s="33"/>
      <c r="G14" s="34"/>
      <c r="H14" s="35">
        <v>16</v>
      </c>
      <c r="I14" s="33">
        <v>15</v>
      </c>
      <c r="J14" s="33"/>
      <c r="K14" s="36"/>
      <c r="L14" s="32">
        <v>17</v>
      </c>
      <c r="M14" s="33">
        <v>17</v>
      </c>
      <c r="N14" s="33"/>
      <c r="O14" s="34"/>
      <c r="P14" s="35">
        <v>15</v>
      </c>
      <c r="Q14" s="33"/>
      <c r="R14" s="33"/>
      <c r="S14" s="36"/>
      <c r="T14" s="32">
        <v>21</v>
      </c>
      <c r="U14" s="33"/>
      <c r="V14" s="33"/>
      <c r="W14" s="34"/>
      <c r="X14" s="32">
        <v>25</v>
      </c>
      <c r="Y14" s="33"/>
      <c r="Z14" s="33"/>
      <c r="AA14" s="34"/>
    </row>
    <row r="15" spans="2:27" ht="15.75">
      <c r="B15" s="94">
        <v>9</v>
      </c>
      <c r="C15" s="31" t="s">
        <v>240</v>
      </c>
      <c r="D15" s="32">
        <v>17</v>
      </c>
      <c r="E15" s="33"/>
      <c r="F15" s="33"/>
      <c r="G15" s="34"/>
      <c r="H15" s="35">
        <v>16</v>
      </c>
      <c r="I15" s="33">
        <v>16</v>
      </c>
      <c r="J15" s="33"/>
      <c r="K15" s="36"/>
      <c r="L15" s="32">
        <v>18</v>
      </c>
      <c r="M15" s="33">
        <v>18</v>
      </c>
      <c r="N15" s="33"/>
      <c r="O15" s="34"/>
      <c r="P15" s="35">
        <v>16</v>
      </c>
      <c r="Q15" s="33"/>
      <c r="R15" s="33"/>
      <c r="S15" s="36"/>
      <c r="T15" s="32">
        <v>18</v>
      </c>
      <c r="U15" s="33">
        <v>17</v>
      </c>
      <c r="V15" s="33"/>
      <c r="W15" s="34"/>
      <c r="X15" s="32">
        <v>22</v>
      </c>
      <c r="Y15" s="33"/>
      <c r="Z15" s="33"/>
      <c r="AA15" s="34"/>
    </row>
    <row r="16" spans="2:27" ht="15.75">
      <c r="B16" s="94">
        <v>10</v>
      </c>
      <c r="C16" s="31" t="s">
        <v>241</v>
      </c>
      <c r="D16" s="32">
        <v>22</v>
      </c>
      <c r="E16" s="33">
        <v>21</v>
      </c>
      <c r="F16" s="33"/>
      <c r="G16" s="34"/>
      <c r="H16" s="35">
        <v>20</v>
      </c>
      <c r="I16" s="33">
        <v>19</v>
      </c>
      <c r="J16" s="33"/>
      <c r="K16" s="36"/>
      <c r="L16" s="32">
        <v>16</v>
      </c>
      <c r="M16" s="33">
        <v>15</v>
      </c>
      <c r="N16" s="33">
        <v>16</v>
      </c>
      <c r="O16" s="34"/>
      <c r="P16" s="35">
        <v>22</v>
      </c>
      <c r="Q16" s="33">
        <v>22</v>
      </c>
      <c r="R16" s="33"/>
      <c r="S16" s="36"/>
      <c r="T16" s="32">
        <v>22</v>
      </c>
      <c r="U16" s="33">
        <v>21</v>
      </c>
      <c r="V16" s="33"/>
      <c r="W16" s="34"/>
      <c r="X16" s="32">
        <v>20</v>
      </c>
      <c r="Y16" s="39">
        <v>21</v>
      </c>
      <c r="Z16" s="33"/>
      <c r="AA16" s="34"/>
    </row>
    <row r="17" spans="2:27" ht="15.75">
      <c r="B17" s="94">
        <v>11</v>
      </c>
      <c r="C17" s="31" t="s">
        <v>242</v>
      </c>
      <c r="D17" s="32">
        <v>23</v>
      </c>
      <c r="E17" s="33"/>
      <c r="F17" s="33"/>
      <c r="G17" s="34"/>
      <c r="H17" s="35">
        <v>21</v>
      </c>
      <c r="I17" s="33"/>
      <c r="J17" s="33"/>
      <c r="K17" s="36"/>
      <c r="L17" s="32">
        <v>18</v>
      </c>
      <c r="M17" s="33"/>
      <c r="N17" s="33"/>
      <c r="O17" s="34"/>
      <c r="P17" s="35">
        <v>21</v>
      </c>
      <c r="Q17" s="33"/>
      <c r="R17" s="33"/>
      <c r="S17" s="36"/>
      <c r="T17" s="32">
        <v>21</v>
      </c>
      <c r="U17" s="33"/>
      <c r="V17" s="33"/>
      <c r="W17" s="34"/>
      <c r="X17" s="32">
        <v>20</v>
      </c>
      <c r="Y17" s="33"/>
      <c r="Z17" s="33"/>
      <c r="AA17" s="34"/>
    </row>
    <row r="18" spans="2:27" ht="15.75">
      <c r="B18" s="94">
        <v>12</v>
      </c>
      <c r="C18" s="31" t="s">
        <v>243</v>
      </c>
      <c r="D18" s="32">
        <v>17</v>
      </c>
      <c r="E18" s="33">
        <v>17</v>
      </c>
      <c r="F18" s="33"/>
      <c r="G18" s="34"/>
      <c r="H18" s="35">
        <v>16</v>
      </c>
      <c r="I18" s="33"/>
      <c r="J18" s="33"/>
      <c r="K18" s="36"/>
      <c r="L18" s="32">
        <v>18</v>
      </c>
      <c r="M18" s="33"/>
      <c r="N18" s="33"/>
      <c r="O18" s="34"/>
      <c r="P18" s="35">
        <v>17</v>
      </c>
      <c r="Q18" s="33">
        <v>17</v>
      </c>
      <c r="R18" s="33"/>
      <c r="S18" s="36"/>
      <c r="T18" s="32">
        <v>20</v>
      </c>
      <c r="U18" s="33"/>
      <c r="V18" s="33"/>
      <c r="W18" s="34"/>
      <c r="X18" s="32">
        <v>22</v>
      </c>
      <c r="Y18" s="33"/>
      <c r="Z18" s="33"/>
      <c r="AA18" s="34"/>
    </row>
    <row r="19" spans="2:27" ht="15.75">
      <c r="B19" s="94">
        <v>13</v>
      </c>
      <c r="C19" s="31" t="s">
        <v>244</v>
      </c>
      <c r="D19" s="32">
        <v>23</v>
      </c>
      <c r="E19" s="33"/>
      <c r="F19" s="33"/>
      <c r="G19" s="34"/>
      <c r="H19" s="35">
        <v>20</v>
      </c>
      <c r="I19" s="33"/>
      <c r="J19" s="33"/>
      <c r="K19" s="36"/>
      <c r="L19" s="32">
        <v>19</v>
      </c>
      <c r="M19" s="33"/>
      <c r="N19" s="33"/>
      <c r="O19" s="34"/>
      <c r="P19" s="35">
        <v>21</v>
      </c>
      <c r="Q19" s="33"/>
      <c r="R19" s="33"/>
      <c r="S19" s="36"/>
      <c r="T19" s="32">
        <v>20</v>
      </c>
      <c r="U19" s="33"/>
      <c r="V19" s="33"/>
      <c r="W19" s="34"/>
      <c r="X19" s="32">
        <v>19</v>
      </c>
      <c r="Y19" s="33"/>
      <c r="Z19" s="33"/>
      <c r="AA19" s="34"/>
    </row>
    <row r="20" spans="2:27" ht="15.75">
      <c r="B20" s="94">
        <v>14</v>
      </c>
      <c r="C20" s="31" t="s">
        <v>245</v>
      </c>
      <c r="D20" s="32">
        <v>17</v>
      </c>
      <c r="E20" s="33"/>
      <c r="F20" s="33"/>
      <c r="G20" s="34"/>
      <c r="H20" s="35">
        <v>18</v>
      </c>
      <c r="I20" s="33"/>
      <c r="J20" s="33"/>
      <c r="K20" s="36"/>
      <c r="L20" s="32">
        <v>23</v>
      </c>
      <c r="M20" s="33"/>
      <c r="N20" s="33"/>
      <c r="O20" s="34"/>
      <c r="P20" s="35">
        <v>20</v>
      </c>
      <c r="Q20" s="33"/>
      <c r="R20" s="33"/>
      <c r="S20" s="36"/>
      <c r="T20" s="32">
        <v>17</v>
      </c>
      <c r="U20" s="33"/>
      <c r="V20" s="33"/>
      <c r="W20" s="34"/>
      <c r="X20" s="32">
        <v>21</v>
      </c>
      <c r="Y20" s="33"/>
      <c r="Z20" s="33"/>
      <c r="AA20" s="34"/>
    </row>
    <row r="21" spans="2:27" ht="15.75">
      <c r="B21" s="94">
        <v>15</v>
      </c>
      <c r="C21" s="31" t="s">
        <v>246</v>
      </c>
      <c r="D21" s="32">
        <v>22</v>
      </c>
      <c r="E21" s="33"/>
      <c r="F21" s="33"/>
      <c r="G21" s="34"/>
      <c r="H21" s="35">
        <v>19</v>
      </c>
      <c r="I21" s="33"/>
      <c r="J21" s="33"/>
      <c r="K21" s="36"/>
      <c r="L21" s="32">
        <v>23</v>
      </c>
      <c r="M21" s="33"/>
      <c r="N21" s="33"/>
      <c r="O21" s="34"/>
      <c r="P21" s="35">
        <v>20</v>
      </c>
      <c r="Q21" s="33"/>
      <c r="R21" s="33"/>
      <c r="S21" s="36"/>
      <c r="T21" s="32">
        <v>21</v>
      </c>
      <c r="U21" s="33"/>
      <c r="V21" s="33"/>
      <c r="W21" s="34"/>
      <c r="X21" s="32">
        <v>21</v>
      </c>
      <c r="Y21" s="33"/>
      <c r="Z21" s="33"/>
      <c r="AA21" s="34"/>
    </row>
    <row r="22" spans="2:27" ht="15.75">
      <c r="B22" s="94">
        <v>16</v>
      </c>
      <c r="C22" s="31" t="s">
        <v>247</v>
      </c>
      <c r="D22" s="32">
        <v>22</v>
      </c>
      <c r="E22" s="33"/>
      <c r="F22" s="33"/>
      <c r="G22" s="34"/>
      <c r="H22" s="35">
        <v>20</v>
      </c>
      <c r="I22" s="33"/>
      <c r="J22" s="33"/>
      <c r="K22" s="36"/>
      <c r="L22" s="32">
        <v>23</v>
      </c>
      <c r="M22" s="33"/>
      <c r="N22" s="33"/>
      <c r="O22" s="34"/>
      <c r="P22" s="35">
        <v>20</v>
      </c>
      <c r="Q22" s="33"/>
      <c r="R22" s="33"/>
      <c r="S22" s="36"/>
      <c r="T22" s="32">
        <v>22</v>
      </c>
      <c r="U22" s="33"/>
      <c r="V22" s="33"/>
      <c r="W22" s="34"/>
      <c r="X22" s="32">
        <v>20</v>
      </c>
      <c r="Y22" s="33"/>
      <c r="Z22" s="33"/>
      <c r="AA22" s="34"/>
    </row>
    <row r="24" spans="2:27" ht="15">
      <c r="B24" s="96" t="s">
        <v>160</v>
      </c>
      <c r="C24" s="97"/>
      <c r="D24" s="98"/>
      <c r="E24" s="99">
        <f>COUNT(D7:G22)</f>
        <v>20</v>
      </c>
      <c r="F24" s="99"/>
      <c r="G24" s="100"/>
      <c r="H24" s="98"/>
      <c r="I24" s="99">
        <f>COUNT(H7:K22)</f>
        <v>20</v>
      </c>
      <c r="J24" s="99"/>
      <c r="K24" s="100"/>
      <c r="L24" s="98"/>
      <c r="M24" s="99">
        <f>COUNT(L7:O22)</f>
        <v>23</v>
      </c>
      <c r="N24" s="99"/>
      <c r="O24" s="100"/>
      <c r="P24" s="98"/>
      <c r="Q24" s="99">
        <f>COUNT(P7:S22)</f>
        <v>22</v>
      </c>
      <c r="R24" s="99"/>
      <c r="S24" s="100"/>
      <c r="T24" s="98"/>
      <c r="U24" s="99">
        <f>COUNT(T7:W22)</f>
        <v>22</v>
      </c>
      <c r="V24" s="99"/>
      <c r="W24" s="100"/>
      <c r="X24" s="98"/>
      <c r="Y24" s="99">
        <f>COUNT(X7:AA22)</f>
        <v>20</v>
      </c>
      <c r="Z24" s="99"/>
      <c r="AA24" s="100"/>
    </row>
    <row r="25" spans="2:27" ht="15">
      <c r="B25" s="101"/>
      <c r="C25" s="101"/>
      <c r="D25" s="102"/>
      <c r="E25" s="103"/>
      <c r="F25" s="103"/>
      <c r="G25" s="104"/>
      <c r="H25" s="102"/>
      <c r="I25" s="103"/>
      <c r="J25" s="103"/>
      <c r="K25" s="104"/>
      <c r="L25" s="102"/>
      <c r="M25" s="103"/>
      <c r="N25" s="103"/>
      <c r="O25" s="104"/>
      <c r="P25" s="102"/>
      <c r="Q25" s="103"/>
      <c r="R25" s="103"/>
      <c r="S25" s="104"/>
      <c r="T25" s="102"/>
      <c r="U25" s="103"/>
      <c r="V25" s="103"/>
      <c r="W25" s="104"/>
      <c r="X25" s="102"/>
      <c r="Y25" s="103"/>
      <c r="Z25" s="103"/>
      <c r="AA25" s="104"/>
    </row>
    <row r="26" spans="2:27" ht="15">
      <c r="B26" s="96" t="s">
        <v>161</v>
      </c>
      <c r="C26" s="97"/>
      <c r="D26" s="102"/>
      <c r="E26" s="103">
        <f>SUM(D7:G22)</f>
        <v>422</v>
      </c>
      <c r="F26" s="103"/>
      <c r="G26" s="104"/>
      <c r="H26" s="102"/>
      <c r="I26" s="103">
        <f>SUM(H7:K22)</f>
        <v>390</v>
      </c>
      <c r="J26" s="103"/>
      <c r="K26" s="104"/>
      <c r="L26" s="102"/>
      <c r="M26" s="103">
        <f>SUM(L7:O22)</f>
        <v>422</v>
      </c>
      <c r="N26" s="103"/>
      <c r="O26" s="104"/>
      <c r="P26" s="102"/>
      <c r="Q26" s="103">
        <f>SUM(P7:S22)</f>
        <v>408</v>
      </c>
      <c r="R26" s="103"/>
      <c r="S26" s="104"/>
      <c r="T26" s="102"/>
      <c r="U26" s="103">
        <f>SUM(T7:W22)</f>
        <v>435</v>
      </c>
      <c r="V26" s="103"/>
      <c r="W26" s="104"/>
      <c r="X26" s="102"/>
      <c r="Y26" s="103">
        <f>SUM(X7:AA22)</f>
        <v>401</v>
      </c>
      <c r="Z26" s="103"/>
      <c r="AA26" s="104"/>
    </row>
    <row r="27" spans="2:27" ht="15">
      <c r="B27" s="101"/>
      <c r="C27" s="101"/>
      <c r="D27" s="102"/>
      <c r="E27" s="103"/>
      <c r="F27" s="103"/>
      <c r="G27" s="104"/>
      <c r="H27" s="102"/>
      <c r="I27" s="103"/>
      <c r="J27" s="103"/>
      <c r="K27" s="104"/>
      <c r="L27" s="102"/>
      <c r="M27" s="103"/>
      <c r="N27" s="103"/>
      <c r="O27" s="104"/>
      <c r="P27" s="102"/>
      <c r="Q27" s="103"/>
      <c r="R27" s="103"/>
      <c r="S27" s="104"/>
      <c r="T27" s="102"/>
      <c r="U27" s="103"/>
      <c r="V27" s="103"/>
      <c r="W27" s="104"/>
      <c r="X27" s="102"/>
      <c r="Y27" s="103"/>
      <c r="Z27" s="103"/>
      <c r="AA27" s="104"/>
    </row>
    <row r="28" spans="2:27" ht="15">
      <c r="B28" s="96" t="s">
        <v>162</v>
      </c>
      <c r="C28" s="97"/>
      <c r="D28" s="105"/>
      <c r="E28" s="106">
        <f>E26/E24</f>
        <v>21.1</v>
      </c>
      <c r="F28" s="107"/>
      <c r="G28" s="108"/>
      <c r="H28" s="105"/>
      <c r="I28" s="106">
        <f>I26/I24</f>
        <v>19.5</v>
      </c>
      <c r="J28" s="107"/>
      <c r="K28" s="108"/>
      <c r="L28" s="105"/>
      <c r="M28" s="106">
        <f>M26/M24</f>
        <v>18.347826086956523</v>
      </c>
      <c r="N28" s="107"/>
      <c r="O28" s="108"/>
      <c r="P28" s="105"/>
      <c r="Q28" s="106">
        <f>Q26/Q24</f>
        <v>18.545454545454547</v>
      </c>
      <c r="R28" s="107"/>
      <c r="S28" s="108"/>
      <c r="T28" s="105"/>
      <c r="U28" s="106">
        <f>U26/U24</f>
        <v>19.772727272727273</v>
      </c>
      <c r="V28" s="107"/>
      <c r="W28" s="108"/>
      <c r="X28" s="105"/>
      <c r="Y28" s="106">
        <f>Y26/Y24</f>
        <v>20.05</v>
      </c>
      <c r="Z28" s="107"/>
      <c r="AA28" s="108"/>
    </row>
    <row r="29" ht="15.75" thickBot="1"/>
    <row r="30" spans="2:19" ht="20.25" thickBot="1">
      <c r="B30" s="93"/>
      <c r="C30" s="93"/>
      <c r="D30" s="184" t="s">
        <v>163</v>
      </c>
      <c r="E30" s="185"/>
      <c r="F30" s="185"/>
      <c r="G30" s="185"/>
      <c r="H30" s="185" t="s">
        <v>164</v>
      </c>
      <c r="I30" s="185"/>
      <c r="J30" s="185"/>
      <c r="K30" s="185"/>
      <c r="L30" s="185" t="s">
        <v>38</v>
      </c>
      <c r="M30" s="185"/>
      <c r="N30" s="185"/>
      <c r="O30" s="185"/>
      <c r="P30" s="185" t="s">
        <v>165</v>
      </c>
      <c r="Q30" s="185"/>
      <c r="R30" s="185"/>
      <c r="S30" s="186"/>
    </row>
    <row r="31" spans="2:19" ht="20.25" thickBot="1">
      <c r="B31" s="179" t="s">
        <v>166</v>
      </c>
      <c r="C31" s="180"/>
      <c r="D31" s="181">
        <v>16</v>
      </c>
      <c r="E31" s="182"/>
      <c r="F31" s="182"/>
      <c r="G31" s="182"/>
      <c r="H31" s="182">
        <f>E24+I24+M24+Q24+U24+Y24</f>
        <v>127</v>
      </c>
      <c r="I31" s="182"/>
      <c r="J31" s="182"/>
      <c r="K31" s="182"/>
      <c r="L31" s="183">
        <f>+E26+I26+M26+Q26+U26+Y26</f>
        <v>2478</v>
      </c>
      <c r="M31" s="183"/>
      <c r="N31" s="183"/>
      <c r="O31" s="183"/>
      <c r="P31" s="177">
        <f>L31/H31</f>
        <v>19.511811023622048</v>
      </c>
      <c r="Q31" s="177"/>
      <c r="R31" s="177"/>
      <c r="S31" s="178"/>
    </row>
  </sheetData>
  <sheetProtection/>
  <mergeCells count="17">
    <mergeCell ref="B1:AA1"/>
    <mergeCell ref="B3:AA3"/>
    <mergeCell ref="D5:G5"/>
    <mergeCell ref="H5:K5"/>
    <mergeCell ref="L5:O5"/>
    <mergeCell ref="P5:S5"/>
    <mergeCell ref="T5:W5"/>
    <mergeCell ref="X5:AA5"/>
    <mergeCell ref="D30:G30"/>
    <mergeCell ref="H30:K30"/>
    <mergeCell ref="L30:O30"/>
    <mergeCell ref="P30:S30"/>
    <mergeCell ref="P31:S31"/>
    <mergeCell ref="B31:C31"/>
    <mergeCell ref="D31:G31"/>
    <mergeCell ref="H31:K31"/>
    <mergeCell ref="L31:O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AA28"/>
  <sheetViews>
    <sheetView zoomScale="75" zoomScaleNormal="75" workbookViewId="0" topLeftCell="A1">
      <selection activeCell="AA34" sqref="AA34"/>
    </sheetView>
  </sheetViews>
  <sheetFormatPr defaultColWidth="9.140625" defaultRowHeight="12.75"/>
  <cols>
    <col min="1" max="1" width="10.28125" style="2" customWidth="1"/>
    <col min="2" max="2" width="4.8515625" style="2" bestFit="1" customWidth="1"/>
    <col min="3" max="3" width="18.57421875" style="2" customWidth="1"/>
    <col min="4" max="4" width="4.28125" style="2" bestFit="1" customWidth="1"/>
    <col min="5" max="5" width="4.7109375" style="2" bestFit="1" customWidth="1"/>
    <col min="6" max="7" width="4.140625" style="2" bestFit="1" customWidth="1"/>
    <col min="8" max="8" width="4.28125" style="2" bestFit="1" customWidth="1"/>
    <col min="9" max="9" width="4.7109375" style="2" bestFit="1" customWidth="1"/>
    <col min="10" max="11" width="4.140625" style="2" bestFit="1" customWidth="1"/>
    <col min="12" max="12" width="4.00390625" style="2" bestFit="1" customWidth="1"/>
    <col min="13" max="13" width="4.7109375" style="2" bestFit="1" customWidth="1"/>
    <col min="14" max="15" width="3.8515625" style="2" bestFit="1" customWidth="1"/>
    <col min="16" max="16" width="4.28125" style="2" bestFit="1" customWidth="1"/>
    <col min="17" max="17" width="4.7109375" style="2" bestFit="1" customWidth="1"/>
    <col min="18" max="19" width="4.140625" style="2" bestFit="1" customWidth="1"/>
    <col min="20" max="20" width="4.28125" style="2" bestFit="1" customWidth="1"/>
    <col min="21" max="21" width="4.7109375" style="2" bestFit="1" customWidth="1"/>
    <col min="22" max="23" width="4.140625" style="2" bestFit="1" customWidth="1"/>
    <col min="24" max="25" width="5.421875" style="2" bestFit="1" customWidth="1"/>
    <col min="26" max="27" width="5.28125" style="2" bestFit="1" customWidth="1"/>
    <col min="28" max="16384" width="10.28125" style="2" customWidth="1"/>
  </cols>
  <sheetData>
    <row r="1" spans="2:27" ht="18.75" thickBot="1">
      <c r="B1" s="187" t="s">
        <v>248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</row>
    <row r="2" spans="2:2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>
      <c r="B3" s="190" t="s">
        <v>167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6.5" thickBot="1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6.5" thickBot="1">
      <c r="B5" s="4"/>
      <c r="C5" s="5"/>
      <c r="D5" s="191" t="s">
        <v>1</v>
      </c>
      <c r="E5" s="192"/>
      <c r="F5" s="192"/>
      <c r="G5" s="193"/>
      <c r="H5" s="194" t="s">
        <v>2</v>
      </c>
      <c r="I5" s="192"/>
      <c r="J5" s="192"/>
      <c r="K5" s="195"/>
      <c r="L5" s="191" t="s">
        <v>3</v>
      </c>
      <c r="M5" s="192"/>
      <c r="N5" s="192"/>
      <c r="O5" s="193"/>
      <c r="P5" s="194" t="s">
        <v>4</v>
      </c>
      <c r="Q5" s="192"/>
      <c r="R5" s="192"/>
      <c r="S5" s="195"/>
      <c r="T5" s="191" t="s">
        <v>5</v>
      </c>
      <c r="U5" s="192"/>
      <c r="V5" s="192"/>
      <c r="W5" s="193"/>
      <c r="X5" s="191" t="s">
        <v>6</v>
      </c>
      <c r="Y5" s="192"/>
      <c r="Z5" s="192"/>
      <c r="AA5" s="193"/>
    </row>
    <row r="6" spans="2:27" ht="16.5" thickBot="1">
      <c r="B6" s="7" t="s">
        <v>7</v>
      </c>
      <c r="C6" s="9" t="s">
        <v>8</v>
      </c>
      <c r="D6" s="10" t="s">
        <v>9</v>
      </c>
      <c r="E6" s="11" t="s">
        <v>10</v>
      </c>
      <c r="F6" s="11" t="s">
        <v>11</v>
      </c>
      <c r="G6" s="12" t="s">
        <v>12</v>
      </c>
      <c r="H6" s="13" t="s">
        <v>13</v>
      </c>
      <c r="I6" s="14" t="s">
        <v>14</v>
      </c>
      <c r="J6" s="14" t="s">
        <v>15</v>
      </c>
      <c r="K6" s="15" t="s">
        <v>16</v>
      </c>
      <c r="L6" s="10" t="s">
        <v>17</v>
      </c>
      <c r="M6" s="11" t="s">
        <v>18</v>
      </c>
      <c r="N6" s="14" t="s">
        <v>19</v>
      </c>
      <c r="O6" s="15" t="s">
        <v>20</v>
      </c>
      <c r="P6" s="16" t="s">
        <v>21</v>
      </c>
      <c r="Q6" s="17" t="s">
        <v>22</v>
      </c>
      <c r="R6" s="17" t="s">
        <v>23</v>
      </c>
      <c r="S6" s="18" t="s">
        <v>24</v>
      </c>
      <c r="T6" s="13" t="s">
        <v>25</v>
      </c>
      <c r="U6" s="11" t="s">
        <v>26</v>
      </c>
      <c r="V6" s="11" t="s">
        <v>27</v>
      </c>
      <c r="W6" s="19" t="s">
        <v>28</v>
      </c>
      <c r="X6" s="10" t="s">
        <v>29</v>
      </c>
      <c r="Y6" s="17" t="s">
        <v>30</v>
      </c>
      <c r="Z6" s="14" t="s">
        <v>31</v>
      </c>
      <c r="AA6" s="19" t="s">
        <v>32</v>
      </c>
    </row>
    <row r="7" spans="2:27" ht="15.75">
      <c r="B7" s="94">
        <v>1</v>
      </c>
      <c r="C7" s="58" t="s">
        <v>254</v>
      </c>
      <c r="D7" s="32">
        <v>21</v>
      </c>
      <c r="E7" s="33">
        <v>20</v>
      </c>
      <c r="F7" s="33"/>
      <c r="G7" s="34"/>
      <c r="H7" s="35">
        <v>15</v>
      </c>
      <c r="I7" s="33">
        <v>17</v>
      </c>
      <c r="J7" s="33"/>
      <c r="K7" s="36"/>
      <c r="L7" s="32">
        <v>17</v>
      </c>
      <c r="M7" s="33">
        <v>20</v>
      </c>
      <c r="N7" s="33"/>
      <c r="O7" s="34"/>
      <c r="P7" s="35">
        <v>19</v>
      </c>
      <c r="Q7" s="33">
        <v>19</v>
      </c>
      <c r="R7" s="33"/>
      <c r="S7" s="36"/>
      <c r="T7" s="38">
        <v>19</v>
      </c>
      <c r="U7" s="39">
        <v>18</v>
      </c>
      <c r="V7" s="39"/>
      <c r="W7" s="40"/>
      <c r="X7" s="38">
        <v>16</v>
      </c>
      <c r="Y7" s="39">
        <v>18</v>
      </c>
      <c r="Z7" s="33"/>
      <c r="AA7" s="34"/>
    </row>
    <row r="8" spans="2:27" ht="15.75">
      <c r="B8" s="94">
        <v>2</v>
      </c>
      <c r="C8" s="58" t="s">
        <v>255</v>
      </c>
      <c r="D8" s="32">
        <v>24</v>
      </c>
      <c r="E8" s="33"/>
      <c r="F8" s="33"/>
      <c r="G8" s="34"/>
      <c r="H8" s="35">
        <v>15</v>
      </c>
      <c r="I8" s="33">
        <v>14</v>
      </c>
      <c r="J8" s="33"/>
      <c r="K8" s="36"/>
      <c r="L8" s="32">
        <v>21</v>
      </c>
      <c r="M8" s="33"/>
      <c r="N8" s="33"/>
      <c r="O8" s="34"/>
      <c r="P8" s="35">
        <v>18</v>
      </c>
      <c r="Q8" s="33">
        <v>16</v>
      </c>
      <c r="R8" s="33"/>
      <c r="S8" s="36"/>
      <c r="T8" s="38">
        <v>21</v>
      </c>
      <c r="U8" s="39"/>
      <c r="V8" s="39"/>
      <c r="W8" s="40"/>
      <c r="X8" s="38">
        <v>23</v>
      </c>
      <c r="Y8" s="39"/>
      <c r="Z8" s="33"/>
      <c r="AA8" s="34"/>
    </row>
    <row r="9" spans="2:27" ht="15.75">
      <c r="B9" s="94">
        <v>3</v>
      </c>
      <c r="C9" s="58" t="s">
        <v>256</v>
      </c>
      <c r="D9" s="32">
        <v>23</v>
      </c>
      <c r="E9" s="33"/>
      <c r="F9" s="33"/>
      <c r="G9" s="34"/>
      <c r="H9" s="35">
        <v>14</v>
      </c>
      <c r="I9" s="33">
        <v>13</v>
      </c>
      <c r="J9" s="33"/>
      <c r="K9" s="36"/>
      <c r="L9" s="32">
        <v>14</v>
      </c>
      <c r="M9" s="33">
        <v>16</v>
      </c>
      <c r="N9" s="33"/>
      <c r="O9" s="34"/>
      <c r="P9" s="35">
        <v>20</v>
      </c>
      <c r="Q9" s="33"/>
      <c r="R9" s="33"/>
      <c r="S9" s="36"/>
      <c r="T9" s="38">
        <v>22</v>
      </c>
      <c r="U9" s="39"/>
      <c r="V9" s="39"/>
      <c r="W9" s="40"/>
      <c r="X9" s="38">
        <v>20</v>
      </c>
      <c r="Y9" s="39"/>
      <c r="Z9" s="33"/>
      <c r="AA9" s="34"/>
    </row>
    <row r="10" spans="2:27" ht="15.75">
      <c r="B10" s="94">
        <v>4</v>
      </c>
      <c r="C10" s="58" t="s">
        <v>257</v>
      </c>
      <c r="D10" s="32">
        <v>14</v>
      </c>
      <c r="E10" s="33">
        <v>14</v>
      </c>
      <c r="F10" s="33"/>
      <c r="G10" s="34"/>
      <c r="H10" s="35">
        <v>22</v>
      </c>
      <c r="I10" s="33"/>
      <c r="J10" s="33"/>
      <c r="K10" s="36"/>
      <c r="L10" s="32">
        <v>16</v>
      </c>
      <c r="M10" s="33"/>
      <c r="N10" s="33"/>
      <c r="O10" s="34"/>
      <c r="P10" s="41">
        <v>19</v>
      </c>
      <c r="Q10" s="39"/>
      <c r="R10" s="33"/>
      <c r="S10" s="36"/>
      <c r="T10" s="38">
        <v>19</v>
      </c>
      <c r="U10" s="39"/>
      <c r="V10" s="39"/>
      <c r="W10" s="40"/>
      <c r="X10" s="38">
        <v>14</v>
      </c>
      <c r="Y10" s="39"/>
      <c r="Z10" s="33"/>
      <c r="AA10" s="34"/>
    </row>
    <row r="11" spans="2:27" ht="15.75">
      <c r="B11" s="94">
        <v>5</v>
      </c>
      <c r="C11" s="58" t="s">
        <v>258</v>
      </c>
      <c r="D11" s="32">
        <v>17</v>
      </c>
      <c r="E11" s="33">
        <v>17</v>
      </c>
      <c r="F11" s="33"/>
      <c r="G11" s="34"/>
      <c r="H11" s="35">
        <v>18</v>
      </c>
      <c r="I11" s="33">
        <v>18</v>
      </c>
      <c r="J11" s="33"/>
      <c r="K11" s="36"/>
      <c r="L11" s="32">
        <v>23</v>
      </c>
      <c r="M11" s="33"/>
      <c r="N11" s="33"/>
      <c r="O11" s="34"/>
      <c r="P11" s="41">
        <v>13</v>
      </c>
      <c r="Q11" s="39">
        <v>13</v>
      </c>
      <c r="R11" s="33"/>
      <c r="S11" s="36"/>
      <c r="T11" s="38">
        <v>13</v>
      </c>
      <c r="U11" s="39">
        <v>14</v>
      </c>
      <c r="V11" s="39"/>
      <c r="W11" s="40"/>
      <c r="X11" s="38">
        <v>14</v>
      </c>
      <c r="Y11" s="39"/>
      <c r="Z11" s="33"/>
      <c r="AA11" s="34"/>
    </row>
    <row r="12" spans="2:27" ht="15.75">
      <c r="B12" s="94">
        <v>6</v>
      </c>
      <c r="C12" s="58" t="s">
        <v>259</v>
      </c>
      <c r="D12" s="32">
        <v>16</v>
      </c>
      <c r="E12" s="33">
        <v>17</v>
      </c>
      <c r="F12" s="33"/>
      <c r="G12" s="34"/>
      <c r="H12" s="35">
        <v>20</v>
      </c>
      <c r="I12" s="33">
        <v>20</v>
      </c>
      <c r="J12" s="33"/>
      <c r="K12" s="36"/>
      <c r="L12" s="32">
        <v>22</v>
      </c>
      <c r="M12" s="33">
        <v>23</v>
      </c>
      <c r="N12" s="33"/>
      <c r="O12" s="34"/>
      <c r="P12" s="41">
        <v>24</v>
      </c>
      <c r="Q12" s="39">
        <v>23</v>
      </c>
      <c r="R12" s="33"/>
      <c r="S12" s="36"/>
      <c r="T12" s="38">
        <v>22</v>
      </c>
      <c r="U12" s="39">
        <v>22</v>
      </c>
      <c r="V12" s="39"/>
      <c r="W12" s="40"/>
      <c r="X12" s="38">
        <v>17</v>
      </c>
      <c r="Y12" s="39">
        <v>16</v>
      </c>
      <c r="Z12" s="33"/>
      <c r="AA12" s="34"/>
    </row>
    <row r="13" spans="2:27" ht="15.75">
      <c r="B13" s="94">
        <v>7</v>
      </c>
      <c r="C13" s="58" t="s">
        <v>260</v>
      </c>
      <c r="D13" s="32">
        <v>17</v>
      </c>
      <c r="E13" s="33"/>
      <c r="F13" s="33"/>
      <c r="G13" s="34"/>
      <c r="H13" s="35">
        <v>15</v>
      </c>
      <c r="I13" s="33"/>
      <c r="J13" s="33"/>
      <c r="K13" s="36"/>
      <c r="L13" s="32">
        <v>11</v>
      </c>
      <c r="M13" s="59"/>
      <c r="N13" s="33"/>
      <c r="O13" s="34"/>
      <c r="P13" s="35">
        <v>15</v>
      </c>
      <c r="Q13" s="33"/>
      <c r="R13" s="33"/>
      <c r="S13" s="36"/>
      <c r="T13" s="38">
        <v>14</v>
      </c>
      <c r="U13" s="39">
        <v>13</v>
      </c>
      <c r="V13" s="39"/>
      <c r="W13" s="40"/>
      <c r="X13" s="38">
        <v>14</v>
      </c>
      <c r="Y13" s="39"/>
      <c r="Z13" s="33"/>
      <c r="AA13" s="34"/>
    </row>
    <row r="14" spans="2:27" ht="15.75">
      <c r="B14" s="94">
        <v>8</v>
      </c>
      <c r="C14" s="58" t="s">
        <v>261</v>
      </c>
      <c r="D14" s="60">
        <v>14</v>
      </c>
      <c r="E14" s="61">
        <v>14</v>
      </c>
      <c r="F14" s="61"/>
      <c r="G14" s="62"/>
      <c r="H14" s="63">
        <v>17</v>
      </c>
      <c r="I14" s="61">
        <v>16</v>
      </c>
      <c r="J14" s="61"/>
      <c r="K14" s="64"/>
      <c r="L14" s="60">
        <v>14</v>
      </c>
      <c r="M14" s="33">
        <v>15</v>
      </c>
      <c r="N14" s="65"/>
      <c r="O14" s="62"/>
      <c r="P14" s="63">
        <v>15</v>
      </c>
      <c r="Q14" s="61">
        <v>15</v>
      </c>
      <c r="R14" s="61"/>
      <c r="S14" s="64"/>
      <c r="T14" s="66">
        <v>13</v>
      </c>
      <c r="U14" s="67">
        <v>14</v>
      </c>
      <c r="V14" s="67"/>
      <c r="W14" s="68"/>
      <c r="X14" s="66">
        <v>20</v>
      </c>
      <c r="Y14" s="39"/>
      <c r="Z14" s="33"/>
      <c r="AA14" s="34"/>
    </row>
    <row r="15" spans="2:27" ht="15.75">
      <c r="B15" s="94">
        <v>9</v>
      </c>
      <c r="C15" s="109" t="s">
        <v>249</v>
      </c>
      <c r="D15" s="32">
        <v>20</v>
      </c>
      <c r="E15" s="33">
        <v>21</v>
      </c>
      <c r="F15" s="33"/>
      <c r="G15" s="34"/>
      <c r="H15" s="35">
        <v>22</v>
      </c>
      <c r="I15" s="33"/>
      <c r="J15" s="33"/>
      <c r="K15" s="36"/>
      <c r="L15" s="32">
        <v>20</v>
      </c>
      <c r="M15" s="33"/>
      <c r="N15" s="33"/>
      <c r="O15" s="34"/>
      <c r="P15" s="35">
        <v>19</v>
      </c>
      <c r="Q15" s="33">
        <v>19</v>
      </c>
      <c r="R15" s="33"/>
      <c r="S15" s="36"/>
      <c r="T15" s="32">
        <v>18</v>
      </c>
      <c r="U15" s="33"/>
      <c r="V15" s="33"/>
      <c r="W15" s="34"/>
      <c r="X15" s="32">
        <v>25</v>
      </c>
      <c r="Y15" s="33"/>
      <c r="Z15" s="33"/>
      <c r="AA15" s="34"/>
    </row>
    <row r="16" spans="2:27" ht="15.75">
      <c r="B16" s="94">
        <v>10</v>
      </c>
      <c r="C16" s="109" t="s">
        <v>250</v>
      </c>
      <c r="D16" s="32">
        <v>18</v>
      </c>
      <c r="E16" s="33"/>
      <c r="F16" s="33"/>
      <c r="G16" s="34"/>
      <c r="H16" s="35">
        <v>21</v>
      </c>
      <c r="I16" s="33"/>
      <c r="J16" s="33"/>
      <c r="K16" s="36"/>
      <c r="L16" s="32">
        <v>20</v>
      </c>
      <c r="M16" s="33">
        <v>19</v>
      </c>
      <c r="N16" s="33"/>
      <c r="O16" s="34"/>
      <c r="P16" s="35">
        <v>19</v>
      </c>
      <c r="Q16" s="33"/>
      <c r="R16" s="33"/>
      <c r="S16" s="36"/>
      <c r="T16" s="32">
        <v>19</v>
      </c>
      <c r="U16" s="33">
        <v>18</v>
      </c>
      <c r="V16" s="33"/>
      <c r="W16" s="34"/>
      <c r="X16" s="32">
        <v>21</v>
      </c>
      <c r="Y16" s="33"/>
      <c r="Z16" s="33"/>
      <c r="AA16" s="34"/>
    </row>
    <row r="17" spans="2:27" ht="15.75">
      <c r="B17" s="94">
        <v>11</v>
      </c>
      <c r="C17" s="109" t="s">
        <v>251</v>
      </c>
      <c r="D17" s="32">
        <v>18</v>
      </c>
      <c r="E17" s="33"/>
      <c r="F17" s="33"/>
      <c r="G17" s="34"/>
      <c r="H17" s="35">
        <v>25</v>
      </c>
      <c r="I17" s="33"/>
      <c r="J17" s="33"/>
      <c r="K17" s="36"/>
      <c r="L17" s="32">
        <v>17</v>
      </c>
      <c r="M17" s="33"/>
      <c r="N17" s="33"/>
      <c r="O17" s="34"/>
      <c r="P17" s="35">
        <v>20</v>
      </c>
      <c r="Q17" s="33"/>
      <c r="R17" s="33"/>
      <c r="S17" s="36"/>
      <c r="T17" s="32">
        <v>23</v>
      </c>
      <c r="U17" s="33"/>
      <c r="V17" s="33"/>
      <c r="W17" s="34"/>
      <c r="X17" s="32">
        <v>23</v>
      </c>
      <c r="Y17" s="33"/>
      <c r="Z17" s="33"/>
      <c r="AA17" s="34"/>
    </row>
    <row r="18" spans="2:27" ht="15.75">
      <c r="B18" s="94">
        <v>12</v>
      </c>
      <c r="C18" s="109" t="s">
        <v>252</v>
      </c>
      <c r="D18" s="32">
        <v>18</v>
      </c>
      <c r="E18" s="33"/>
      <c r="F18" s="33"/>
      <c r="G18" s="34"/>
      <c r="H18" s="35">
        <v>17</v>
      </c>
      <c r="I18" s="33">
        <v>16</v>
      </c>
      <c r="J18" s="33"/>
      <c r="K18" s="36"/>
      <c r="L18" s="32">
        <v>16</v>
      </c>
      <c r="M18" s="33"/>
      <c r="N18" s="33"/>
      <c r="O18" s="34"/>
      <c r="P18" s="35">
        <v>20</v>
      </c>
      <c r="Q18" s="33"/>
      <c r="R18" s="33"/>
      <c r="S18" s="36"/>
      <c r="T18" s="32">
        <v>22</v>
      </c>
      <c r="U18" s="33"/>
      <c r="V18" s="33"/>
      <c r="W18" s="34"/>
      <c r="X18" s="32">
        <v>20</v>
      </c>
      <c r="Y18" s="33"/>
      <c r="Z18" s="33"/>
      <c r="AA18" s="34"/>
    </row>
    <row r="19" spans="2:27" ht="15.75">
      <c r="B19" s="94">
        <v>13</v>
      </c>
      <c r="C19" s="109" t="s">
        <v>253</v>
      </c>
      <c r="D19" s="32">
        <v>19</v>
      </c>
      <c r="E19" s="33">
        <v>19</v>
      </c>
      <c r="F19" s="33"/>
      <c r="G19" s="34"/>
      <c r="H19" s="35">
        <v>18</v>
      </c>
      <c r="I19" s="33"/>
      <c r="J19" s="33"/>
      <c r="K19" s="36"/>
      <c r="L19" s="32">
        <v>17</v>
      </c>
      <c r="M19" s="33">
        <v>17</v>
      </c>
      <c r="N19" s="33"/>
      <c r="O19" s="34"/>
      <c r="P19" s="35">
        <v>19</v>
      </c>
      <c r="Q19" s="33"/>
      <c r="R19" s="33"/>
      <c r="S19" s="36"/>
      <c r="T19" s="32">
        <v>22</v>
      </c>
      <c r="U19" s="33"/>
      <c r="V19" s="33"/>
      <c r="W19" s="34"/>
      <c r="X19" s="32">
        <v>19</v>
      </c>
      <c r="Y19" s="33"/>
      <c r="Z19" s="33"/>
      <c r="AA19" s="34"/>
    </row>
    <row r="21" spans="2:27" ht="15">
      <c r="B21" s="96" t="s">
        <v>160</v>
      </c>
      <c r="C21" s="97"/>
      <c r="D21" s="98"/>
      <c r="E21" s="99">
        <f>COUNT(D7:G19)</f>
        <v>20</v>
      </c>
      <c r="F21" s="99"/>
      <c r="G21" s="100"/>
      <c r="H21" s="98"/>
      <c r="I21" s="99">
        <f>COUNT(H7:K19)</f>
        <v>20</v>
      </c>
      <c r="J21" s="99"/>
      <c r="K21" s="100"/>
      <c r="L21" s="98"/>
      <c r="M21" s="99">
        <f>COUNT(L7:O19)</f>
        <v>19</v>
      </c>
      <c r="N21" s="99"/>
      <c r="O21" s="100"/>
      <c r="P21" s="98"/>
      <c r="Q21" s="99">
        <f>COUNT(P7:S19)</f>
        <v>19</v>
      </c>
      <c r="R21" s="99"/>
      <c r="S21" s="100"/>
      <c r="T21" s="98"/>
      <c r="U21" s="99">
        <f>COUNT(T7:W19)</f>
        <v>19</v>
      </c>
      <c r="V21" s="99"/>
      <c r="W21" s="100"/>
      <c r="X21" s="98"/>
      <c r="Y21" s="99">
        <f>COUNT(X7:AA19)</f>
        <v>15</v>
      </c>
      <c r="Z21" s="99"/>
      <c r="AA21" s="100"/>
    </row>
    <row r="22" spans="2:27" ht="15">
      <c r="B22" s="101"/>
      <c r="C22" s="101"/>
      <c r="D22" s="102"/>
      <c r="E22" s="103"/>
      <c r="F22" s="103"/>
      <c r="G22" s="104"/>
      <c r="H22" s="102"/>
      <c r="I22" s="103"/>
      <c r="J22" s="103"/>
      <c r="K22" s="104"/>
      <c r="L22" s="102"/>
      <c r="M22" s="103"/>
      <c r="N22" s="103"/>
      <c r="O22" s="104"/>
      <c r="P22" s="102"/>
      <c r="Q22" s="103"/>
      <c r="R22" s="103"/>
      <c r="S22" s="104"/>
      <c r="T22" s="102"/>
      <c r="U22" s="103"/>
      <c r="V22" s="103"/>
      <c r="W22" s="104"/>
      <c r="X22" s="102"/>
      <c r="Y22" s="103"/>
      <c r="Z22" s="103"/>
      <c r="AA22" s="104"/>
    </row>
    <row r="23" spans="2:27" ht="15">
      <c r="B23" s="96" t="s">
        <v>161</v>
      </c>
      <c r="C23" s="97"/>
      <c r="D23" s="102"/>
      <c r="E23" s="103">
        <f>SUM(D7:G19)</f>
        <v>361</v>
      </c>
      <c r="F23" s="103"/>
      <c r="G23" s="104"/>
      <c r="H23" s="102"/>
      <c r="I23" s="103">
        <f>SUM(H7:K19)</f>
        <v>353</v>
      </c>
      <c r="J23" s="103"/>
      <c r="K23" s="104"/>
      <c r="L23" s="102"/>
      <c r="M23" s="103">
        <f>SUM(L7:O19)</f>
        <v>338</v>
      </c>
      <c r="N23" s="103"/>
      <c r="O23" s="104"/>
      <c r="P23" s="102"/>
      <c r="Q23" s="103">
        <f>SUM(P7:S19)</f>
        <v>345</v>
      </c>
      <c r="R23" s="103"/>
      <c r="S23" s="104"/>
      <c r="T23" s="102"/>
      <c r="U23" s="103">
        <f>SUM(T7:W19)</f>
        <v>346</v>
      </c>
      <c r="V23" s="103"/>
      <c r="W23" s="104"/>
      <c r="X23" s="102"/>
      <c r="Y23" s="103">
        <f>SUM(X7:AA19)</f>
        <v>280</v>
      </c>
      <c r="Z23" s="103"/>
      <c r="AA23" s="104"/>
    </row>
    <row r="24" spans="2:27" ht="15">
      <c r="B24" s="101"/>
      <c r="C24" s="101"/>
      <c r="D24" s="102"/>
      <c r="E24" s="103"/>
      <c r="F24" s="103"/>
      <c r="G24" s="104"/>
      <c r="H24" s="102"/>
      <c r="I24" s="103"/>
      <c r="J24" s="103"/>
      <c r="K24" s="104"/>
      <c r="L24" s="102"/>
      <c r="M24" s="103"/>
      <c r="N24" s="103"/>
      <c r="O24" s="104"/>
      <c r="P24" s="102"/>
      <c r="Q24" s="103"/>
      <c r="R24" s="103"/>
      <c r="S24" s="104"/>
      <c r="T24" s="102"/>
      <c r="U24" s="103"/>
      <c r="V24" s="103"/>
      <c r="W24" s="104"/>
      <c r="X24" s="102"/>
      <c r="Y24" s="103"/>
      <c r="Z24" s="103"/>
      <c r="AA24" s="104"/>
    </row>
    <row r="25" spans="2:27" ht="15">
      <c r="B25" s="96" t="s">
        <v>162</v>
      </c>
      <c r="C25" s="97"/>
      <c r="D25" s="105"/>
      <c r="E25" s="106">
        <f>E23/E21</f>
        <v>18.05</v>
      </c>
      <c r="F25" s="107"/>
      <c r="G25" s="108"/>
      <c r="H25" s="105"/>
      <c r="I25" s="106">
        <f>I23/I21</f>
        <v>17.65</v>
      </c>
      <c r="J25" s="107"/>
      <c r="K25" s="108"/>
      <c r="L25" s="105"/>
      <c r="M25" s="106">
        <f>M23/M21</f>
        <v>17.789473684210527</v>
      </c>
      <c r="N25" s="107"/>
      <c r="O25" s="108"/>
      <c r="P25" s="105"/>
      <c r="Q25" s="106">
        <f>Q23/Q21</f>
        <v>18.157894736842106</v>
      </c>
      <c r="R25" s="107"/>
      <c r="S25" s="108"/>
      <c r="T25" s="105"/>
      <c r="U25" s="106">
        <f>U23/U21</f>
        <v>18.210526315789473</v>
      </c>
      <c r="V25" s="107"/>
      <c r="W25" s="108"/>
      <c r="X25" s="105"/>
      <c r="Y25" s="106">
        <f>Y23/Y21</f>
        <v>18.666666666666668</v>
      </c>
      <c r="Z25" s="107"/>
      <c r="AA25" s="108"/>
    </row>
    <row r="26" ht="15.75" thickBot="1"/>
    <row r="27" spans="2:19" ht="20.25" thickBot="1">
      <c r="B27" s="93"/>
      <c r="C27" s="93"/>
      <c r="D27" s="184" t="s">
        <v>163</v>
      </c>
      <c r="E27" s="185"/>
      <c r="F27" s="185"/>
      <c r="G27" s="185"/>
      <c r="H27" s="185" t="s">
        <v>164</v>
      </c>
      <c r="I27" s="185"/>
      <c r="J27" s="185"/>
      <c r="K27" s="185"/>
      <c r="L27" s="185" t="s">
        <v>38</v>
      </c>
      <c r="M27" s="185"/>
      <c r="N27" s="185"/>
      <c r="O27" s="185"/>
      <c r="P27" s="185" t="s">
        <v>165</v>
      </c>
      <c r="Q27" s="185"/>
      <c r="R27" s="185"/>
      <c r="S27" s="186"/>
    </row>
    <row r="28" spans="2:19" ht="20.25" thickBot="1">
      <c r="B28" s="179" t="s">
        <v>166</v>
      </c>
      <c r="C28" s="180"/>
      <c r="D28" s="181">
        <v>13</v>
      </c>
      <c r="E28" s="182"/>
      <c r="F28" s="182"/>
      <c r="G28" s="182"/>
      <c r="H28" s="182">
        <f>E21+I21+M21+Q21+U21+Y21</f>
        <v>112</v>
      </c>
      <c r="I28" s="182"/>
      <c r="J28" s="182"/>
      <c r="K28" s="182"/>
      <c r="L28" s="183">
        <f>+E23+I23+M23+Q23+U23+Y23</f>
        <v>2023</v>
      </c>
      <c r="M28" s="183"/>
      <c r="N28" s="183"/>
      <c r="O28" s="183"/>
      <c r="P28" s="177">
        <f>L28/H28</f>
        <v>18.0625</v>
      </c>
      <c r="Q28" s="177"/>
      <c r="R28" s="177"/>
      <c r="S28" s="178"/>
    </row>
  </sheetData>
  <sheetProtection/>
  <mergeCells count="17">
    <mergeCell ref="B1:AA1"/>
    <mergeCell ref="B3:AA3"/>
    <mergeCell ref="D5:G5"/>
    <mergeCell ref="H5:K5"/>
    <mergeCell ref="L5:O5"/>
    <mergeCell ref="P5:S5"/>
    <mergeCell ref="T5:W5"/>
    <mergeCell ref="X5:AA5"/>
    <mergeCell ref="D27:G27"/>
    <mergeCell ref="H27:K27"/>
    <mergeCell ref="L27:O27"/>
    <mergeCell ref="P27:S27"/>
    <mergeCell ref="P28:S28"/>
    <mergeCell ref="B28:C28"/>
    <mergeCell ref="D28:G28"/>
    <mergeCell ref="H28:K28"/>
    <mergeCell ref="L28:O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B1:AA32"/>
  <sheetViews>
    <sheetView zoomScale="75" zoomScaleNormal="75" workbookViewId="0" topLeftCell="A1">
      <selection activeCell="AC32" sqref="AC32"/>
    </sheetView>
  </sheetViews>
  <sheetFormatPr defaultColWidth="9.140625" defaultRowHeight="12.75"/>
  <cols>
    <col min="1" max="1" width="10.28125" style="2" customWidth="1"/>
    <col min="2" max="2" width="4.7109375" style="2" bestFit="1" customWidth="1"/>
    <col min="3" max="3" width="19.140625" style="2" customWidth="1"/>
    <col min="4" max="4" width="4.140625" style="2" bestFit="1" customWidth="1"/>
    <col min="5" max="5" width="4.7109375" style="2" bestFit="1" customWidth="1"/>
    <col min="6" max="8" width="4.140625" style="2" bestFit="1" customWidth="1"/>
    <col min="9" max="9" width="4.7109375" style="2" bestFit="1" customWidth="1"/>
    <col min="10" max="11" width="4.140625" style="2" bestFit="1" customWidth="1"/>
    <col min="12" max="12" width="4.00390625" style="2" bestFit="1" customWidth="1"/>
    <col min="13" max="13" width="4.7109375" style="2" bestFit="1" customWidth="1"/>
    <col min="14" max="15" width="4.00390625" style="2" bestFit="1" customWidth="1"/>
    <col min="16" max="16" width="4.140625" style="2" bestFit="1" customWidth="1"/>
    <col min="17" max="17" width="4.7109375" style="2" bestFit="1" customWidth="1"/>
    <col min="18" max="20" width="4.140625" style="2" bestFit="1" customWidth="1"/>
    <col min="21" max="21" width="4.7109375" style="2" bestFit="1" customWidth="1"/>
    <col min="22" max="23" width="4.140625" style="2" bestFit="1" customWidth="1"/>
    <col min="24" max="27" width="5.28125" style="2" bestFit="1" customWidth="1"/>
    <col min="28" max="16384" width="10.28125" style="2" customWidth="1"/>
  </cols>
  <sheetData>
    <row r="1" spans="2:27" ht="18.75" thickBot="1">
      <c r="B1" s="187" t="s">
        <v>262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</row>
    <row r="2" spans="2:2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>
      <c r="B3" s="190" t="s">
        <v>167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6.5" thickBot="1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6.5" thickBot="1">
      <c r="B5" s="4"/>
      <c r="C5" s="5"/>
      <c r="D5" s="191" t="s">
        <v>1</v>
      </c>
      <c r="E5" s="192"/>
      <c r="F5" s="192"/>
      <c r="G5" s="193"/>
      <c r="H5" s="194" t="s">
        <v>2</v>
      </c>
      <c r="I5" s="192"/>
      <c r="J5" s="192"/>
      <c r="K5" s="195"/>
      <c r="L5" s="191" t="s">
        <v>3</v>
      </c>
      <c r="M5" s="192"/>
      <c r="N5" s="192"/>
      <c r="O5" s="193"/>
      <c r="P5" s="194" t="s">
        <v>4</v>
      </c>
      <c r="Q5" s="192"/>
      <c r="R5" s="192"/>
      <c r="S5" s="195"/>
      <c r="T5" s="191" t="s">
        <v>5</v>
      </c>
      <c r="U5" s="192"/>
      <c r="V5" s="192"/>
      <c r="W5" s="193"/>
      <c r="X5" s="191" t="s">
        <v>6</v>
      </c>
      <c r="Y5" s="192"/>
      <c r="Z5" s="192"/>
      <c r="AA5" s="193"/>
    </row>
    <row r="6" spans="2:27" ht="16.5" thickBot="1">
      <c r="B6" s="7" t="s">
        <v>7</v>
      </c>
      <c r="C6" s="9" t="s">
        <v>8</v>
      </c>
      <c r="D6" s="10" t="s">
        <v>9</v>
      </c>
      <c r="E6" s="11" t="s">
        <v>10</v>
      </c>
      <c r="F6" s="11" t="s">
        <v>11</v>
      </c>
      <c r="G6" s="12" t="s">
        <v>12</v>
      </c>
      <c r="H6" s="13" t="s">
        <v>13</v>
      </c>
      <c r="I6" s="14" t="s">
        <v>14</v>
      </c>
      <c r="J6" s="14" t="s">
        <v>15</v>
      </c>
      <c r="K6" s="15" t="s">
        <v>16</v>
      </c>
      <c r="L6" s="10" t="s">
        <v>17</v>
      </c>
      <c r="M6" s="11" t="s">
        <v>18</v>
      </c>
      <c r="N6" s="14" t="s">
        <v>19</v>
      </c>
      <c r="O6" s="15" t="s">
        <v>20</v>
      </c>
      <c r="P6" s="16" t="s">
        <v>21</v>
      </c>
      <c r="Q6" s="17" t="s">
        <v>22</v>
      </c>
      <c r="R6" s="17" t="s">
        <v>23</v>
      </c>
      <c r="S6" s="18" t="s">
        <v>24</v>
      </c>
      <c r="T6" s="13" t="s">
        <v>25</v>
      </c>
      <c r="U6" s="11" t="s">
        <v>26</v>
      </c>
      <c r="V6" s="11" t="s">
        <v>27</v>
      </c>
      <c r="W6" s="19" t="s">
        <v>28</v>
      </c>
      <c r="X6" s="10" t="s">
        <v>29</v>
      </c>
      <c r="Y6" s="17" t="s">
        <v>30</v>
      </c>
      <c r="Z6" s="14" t="s">
        <v>31</v>
      </c>
      <c r="AA6" s="19" t="s">
        <v>32</v>
      </c>
    </row>
    <row r="7" spans="2:27" ht="15.75">
      <c r="B7" s="94">
        <v>1</v>
      </c>
      <c r="C7" s="31" t="s">
        <v>263</v>
      </c>
      <c r="D7" s="66">
        <v>17</v>
      </c>
      <c r="E7" s="67"/>
      <c r="F7" s="67"/>
      <c r="G7" s="68"/>
      <c r="H7" s="75">
        <v>16</v>
      </c>
      <c r="I7" s="67">
        <v>17</v>
      </c>
      <c r="J7" s="67"/>
      <c r="K7" s="76"/>
      <c r="L7" s="66">
        <v>15</v>
      </c>
      <c r="M7" s="110">
        <v>16</v>
      </c>
      <c r="N7" s="77"/>
      <c r="O7" s="68"/>
      <c r="P7" s="75">
        <v>18</v>
      </c>
      <c r="Q7" s="67">
        <v>15</v>
      </c>
      <c r="R7" s="67"/>
      <c r="S7" s="76"/>
      <c r="T7" s="66">
        <v>13</v>
      </c>
      <c r="U7" s="67">
        <v>15</v>
      </c>
      <c r="V7" s="67"/>
      <c r="W7" s="68"/>
      <c r="X7" s="66">
        <v>18</v>
      </c>
      <c r="Y7" s="67"/>
      <c r="Z7" s="67"/>
      <c r="AA7" s="68"/>
    </row>
    <row r="8" spans="2:27" ht="15.75">
      <c r="B8" s="94">
        <v>2</v>
      </c>
      <c r="C8" s="31" t="s">
        <v>264</v>
      </c>
      <c r="D8" s="38">
        <v>17</v>
      </c>
      <c r="E8" s="39"/>
      <c r="F8" s="39"/>
      <c r="G8" s="40"/>
      <c r="H8" s="41">
        <v>36</v>
      </c>
      <c r="I8" s="39"/>
      <c r="J8" s="39"/>
      <c r="K8" s="42"/>
      <c r="L8" s="38">
        <v>20</v>
      </c>
      <c r="M8" s="39"/>
      <c r="N8" s="39"/>
      <c r="O8" s="40"/>
      <c r="P8" s="41">
        <v>20</v>
      </c>
      <c r="Q8" s="39"/>
      <c r="R8" s="39"/>
      <c r="S8" s="42"/>
      <c r="T8" s="38">
        <v>20</v>
      </c>
      <c r="U8" s="39"/>
      <c r="V8" s="39"/>
      <c r="W8" s="40"/>
      <c r="X8" s="38">
        <v>22</v>
      </c>
      <c r="Y8" s="39"/>
      <c r="Z8" s="39"/>
      <c r="AA8" s="40"/>
    </row>
    <row r="9" spans="2:27" ht="15.75">
      <c r="B9" s="94">
        <v>3</v>
      </c>
      <c r="C9" s="31" t="s">
        <v>265</v>
      </c>
      <c r="D9" s="38">
        <v>18</v>
      </c>
      <c r="E9" s="39">
        <v>16</v>
      </c>
      <c r="F9" s="39"/>
      <c r="G9" s="40"/>
      <c r="H9" s="41">
        <v>16</v>
      </c>
      <c r="I9" s="39"/>
      <c r="J9" s="39"/>
      <c r="K9" s="42"/>
      <c r="L9" s="38">
        <v>18</v>
      </c>
      <c r="M9" s="39">
        <v>17</v>
      </c>
      <c r="N9" s="39"/>
      <c r="O9" s="40"/>
      <c r="P9" s="41">
        <v>17</v>
      </c>
      <c r="Q9" s="39"/>
      <c r="R9" s="39"/>
      <c r="S9" s="42"/>
      <c r="T9" s="38">
        <v>18</v>
      </c>
      <c r="U9" s="39"/>
      <c r="V9" s="39"/>
      <c r="W9" s="40"/>
      <c r="X9" s="38">
        <v>16</v>
      </c>
      <c r="Y9" s="39">
        <v>16</v>
      </c>
      <c r="Z9" s="39"/>
      <c r="AA9" s="40"/>
    </row>
    <row r="10" spans="2:27" ht="15.75">
      <c r="B10" s="94">
        <v>4</v>
      </c>
      <c r="C10" s="31" t="s">
        <v>266</v>
      </c>
      <c r="D10" s="38">
        <v>18</v>
      </c>
      <c r="E10" s="39">
        <v>18</v>
      </c>
      <c r="F10" s="39"/>
      <c r="G10" s="40"/>
      <c r="H10" s="41">
        <v>18</v>
      </c>
      <c r="I10" s="39"/>
      <c r="J10" s="39"/>
      <c r="K10" s="42"/>
      <c r="L10" s="38">
        <v>18</v>
      </c>
      <c r="M10" s="39">
        <v>18</v>
      </c>
      <c r="N10" s="39"/>
      <c r="O10" s="40"/>
      <c r="P10" s="41">
        <v>18</v>
      </c>
      <c r="Q10" s="39"/>
      <c r="R10" s="39"/>
      <c r="S10" s="42"/>
      <c r="T10" s="38">
        <v>24</v>
      </c>
      <c r="U10" s="39"/>
      <c r="V10" s="39"/>
      <c r="W10" s="40"/>
      <c r="X10" s="38">
        <v>21</v>
      </c>
      <c r="Y10" s="39">
        <v>18</v>
      </c>
      <c r="Z10" s="39"/>
      <c r="AA10" s="40"/>
    </row>
    <row r="11" spans="2:27" ht="15.75">
      <c r="B11" s="94">
        <v>5</v>
      </c>
      <c r="C11" s="31" t="s">
        <v>267</v>
      </c>
      <c r="D11" s="38">
        <v>21</v>
      </c>
      <c r="E11" s="39"/>
      <c r="F11" s="39"/>
      <c r="G11" s="40"/>
      <c r="H11" s="41">
        <v>19</v>
      </c>
      <c r="I11" s="39"/>
      <c r="J11" s="39"/>
      <c r="K11" s="42"/>
      <c r="L11" s="38">
        <v>22</v>
      </c>
      <c r="M11" s="39"/>
      <c r="N11" s="39"/>
      <c r="O11" s="40"/>
      <c r="P11" s="41">
        <v>24</v>
      </c>
      <c r="Q11" s="39"/>
      <c r="R11" s="39"/>
      <c r="S11" s="42"/>
      <c r="T11" s="38">
        <v>23</v>
      </c>
      <c r="U11" s="39"/>
      <c r="V11" s="39"/>
      <c r="W11" s="40"/>
      <c r="X11" s="38">
        <v>19</v>
      </c>
      <c r="Y11" s="39"/>
      <c r="Z11" s="39"/>
      <c r="AA11" s="40"/>
    </row>
    <row r="12" spans="2:27" ht="15.75">
      <c r="B12" s="94">
        <v>6</v>
      </c>
      <c r="C12" s="31" t="s">
        <v>268</v>
      </c>
      <c r="D12" s="38">
        <v>23</v>
      </c>
      <c r="E12" s="39"/>
      <c r="F12" s="39"/>
      <c r="G12" s="40"/>
      <c r="H12" s="41">
        <v>20</v>
      </c>
      <c r="I12" s="39"/>
      <c r="J12" s="39"/>
      <c r="K12" s="42"/>
      <c r="L12" s="38">
        <v>21</v>
      </c>
      <c r="M12" s="39"/>
      <c r="N12" s="39"/>
      <c r="O12" s="40"/>
      <c r="P12" s="41">
        <v>20</v>
      </c>
      <c r="Q12" s="39"/>
      <c r="R12" s="39"/>
      <c r="S12" s="42"/>
      <c r="T12" s="38">
        <v>25</v>
      </c>
      <c r="U12" s="39"/>
      <c r="V12" s="39"/>
      <c r="W12" s="40"/>
      <c r="X12" s="38">
        <v>18</v>
      </c>
      <c r="Y12" s="39"/>
      <c r="Z12" s="39"/>
      <c r="AA12" s="40"/>
    </row>
    <row r="13" spans="2:27" ht="15.75">
      <c r="B13" s="94">
        <v>7</v>
      </c>
      <c r="C13" s="31" t="s">
        <v>269</v>
      </c>
      <c r="D13" s="38">
        <v>22</v>
      </c>
      <c r="E13" s="39">
        <v>22</v>
      </c>
      <c r="F13" s="39"/>
      <c r="G13" s="40"/>
      <c r="H13" s="41">
        <v>18</v>
      </c>
      <c r="I13" s="39"/>
      <c r="J13" s="39"/>
      <c r="K13" s="42"/>
      <c r="L13" s="38">
        <v>23</v>
      </c>
      <c r="M13" s="39"/>
      <c r="N13" s="39"/>
      <c r="O13" s="40"/>
      <c r="P13" s="41">
        <v>18</v>
      </c>
      <c r="Q13" s="39"/>
      <c r="R13" s="39"/>
      <c r="S13" s="42"/>
      <c r="T13" s="38">
        <v>19</v>
      </c>
      <c r="U13" s="39">
        <v>19</v>
      </c>
      <c r="V13" s="39"/>
      <c r="W13" s="40"/>
      <c r="X13" s="38">
        <v>18</v>
      </c>
      <c r="Y13" s="39">
        <v>14</v>
      </c>
      <c r="Z13" s="39"/>
      <c r="AA13" s="40"/>
    </row>
    <row r="14" spans="2:27" ht="15.75">
      <c r="B14" s="94">
        <v>8</v>
      </c>
      <c r="C14" s="31" t="s">
        <v>270</v>
      </c>
      <c r="D14" s="38">
        <v>23</v>
      </c>
      <c r="E14" s="39"/>
      <c r="F14" s="39"/>
      <c r="G14" s="40"/>
      <c r="H14" s="41">
        <v>16</v>
      </c>
      <c r="I14" s="39">
        <v>16</v>
      </c>
      <c r="J14" s="39"/>
      <c r="K14" s="42"/>
      <c r="L14" s="38">
        <v>19</v>
      </c>
      <c r="M14" s="39"/>
      <c r="N14" s="39"/>
      <c r="O14" s="40"/>
      <c r="P14" s="41">
        <v>17</v>
      </c>
      <c r="Q14" s="39">
        <v>16</v>
      </c>
      <c r="R14" s="39"/>
      <c r="S14" s="42"/>
      <c r="T14" s="38">
        <v>24</v>
      </c>
      <c r="U14" s="39"/>
      <c r="V14" s="39"/>
      <c r="W14" s="40"/>
      <c r="X14" s="38">
        <v>16</v>
      </c>
      <c r="Y14" s="39"/>
      <c r="Z14" s="39"/>
      <c r="AA14" s="40"/>
    </row>
    <row r="15" spans="2:27" ht="15.75">
      <c r="B15" s="94">
        <v>9</v>
      </c>
      <c r="C15" s="31" t="s">
        <v>271</v>
      </c>
      <c r="D15" s="38">
        <v>18</v>
      </c>
      <c r="E15" s="39"/>
      <c r="F15" s="39"/>
      <c r="G15" s="40"/>
      <c r="H15" s="41">
        <v>12</v>
      </c>
      <c r="I15" s="39">
        <v>16</v>
      </c>
      <c r="J15" s="39"/>
      <c r="K15" s="42"/>
      <c r="L15" s="38">
        <v>18</v>
      </c>
      <c r="M15" s="39"/>
      <c r="N15" s="39"/>
      <c r="O15" s="40"/>
      <c r="P15" s="41">
        <v>18</v>
      </c>
      <c r="Q15" s="39">
        <v>15</v>
      </c>
      <c r="R15" s="39"/>
      <c r="S15" s="42"/>
      <c r="T15" s="38">
        <v>21</v>
      </c>
      <c r="U15" s="39"/>
      <c r="V15" s="39"/>
      <c r="W15" s="40"/>
      <c r="X15" s="38">
        <v>18</v>
      </c>
      <c r="Y15" s="39"/>
      <c r="Z15" s="39"/>
      <c r="AA15" s="40"/>
    </row>
    <row r="16" spans="2:27" ht="15.75">
      <c r="B16" s="94">
        <v>10</v>
      </c>
      <c r="C16" s="31" t="s">
        <v>272</v>
      </c>
      <c r="D16" s="38">
        <v>18</v>
      </c>
      <c r="E16" s="39"/>
      <c r="F16" s="39"/>
      <c r="G16" s="40"/>
      <c r="H16" s="41">
        <v>15</v>
      </c>
      <c r="I16" s="39">
        <v>15</v>
      </c>
      <c r="J16" s="39"/>
      <c r="K16" s="42"/>
      <c r="L16" s="38">
        <v>18</v>
      </c>
      <c r="M16" s="39"/>
      <c r="N16" s="39"/>
      <c r="O16" s="40"/>
      <c r="P16" s="41">
        <v>19</v>
      </c>
      <c r="Q16" s="39">
        <v>18</v>
      </c>
      <c r="R16" s="39"/>
      <c r="S16" s="42"/>
      <c r="T16" s="38">
        <v>23</v>
      </c>
      <c r="U16" s="39"/>
      <c r="V16" s="39"/>
      <c r="W16" s="40"/>
      <c r="X16" s="38">
        <v>26</v>
      </c>
      <c r="Y16" s="39"/>
      <c r="Z16" s="39"/>
      <c r="AA16" s="40"/>
    </row>
    <row r="17" spans="2:27" ht="15.75">
      <c r="B17" s="94">
        <v>11</v>
      </c>
      <c r="C17" s="31" t="s">
        <v>273</v>
      </c>
      <c r="D17" s="38">
        <v>23</v>
      </c>
      <c r="E17" s="39"/>
      <c r="F17" s="39"/>
      <c r="G17" s="40"/>
      <c r="H17" s="41">
        <v>20</v>
      </c>
      <c r="I17" s="39"/>
      <c r="J17" s="39"/>
      <c r="K17" s="42"/>
      <c r="L17" s="38">
        <v>23</v>
      </c>
      <c r="M17" s="39"/>
      <c r="N17" s="39"/>
      <c r="O17" s="40"/>
      <c r="P17" s="41">
        <v>21</v>
      </c>
      <c r="Q17" s="39"/>
      <c r="R17" s="39"/>
      <c r="S17" s="42"/>
      <c r="T17" s="38">
        <v>25</v>
      </c>
      <c r="U17" s="39"/>
      <c r="V17" s="39"/>
      <c r="W17" s="40"/>
      <c r="X17" s="38">
        <v>17</v>
      </c>
      <c r="Y17" s="39"/>
      <c r="Z17" s="39"/>
      <c r="AA17" s="40"/>
    </row>
    <row r="18" spans="2:27" ht="15.75">
      <c r="B18" s="94">
        <v>12</v>
      </c>
      <c r="C18" s="31" t="s">
        <v>274</v>
      </c>
      <c r="D18" s="38">
        <v>25</v>
      </c>
      <c r="E18" s="39"/>
      <c r="F18" s="39"/>
      <c r="G18" s="40"/>
      <c r="H18" s="41">
        <v>18</v>
      </c>
      <c r="I18" s="39"/>
      <c r="J18" s="39"/>
      <c r="K18" s="42"/>
      <c r="L18" s="38">
        <v>19</v>
      </c>
      <c r="M18" s="39">
        <v>19</v>
      </c>
      <c r="N18" s="39"/>
      <c r="O18" s="40"/>
      <c r="P18" s="41">
        <v>19</v>
      </c>
      <c r="Q18" s="39"/>
      <c r="R18" s="39"/>
      <c r="S18" s="42"/>
      <c r="T18" s="38">
        <v>22</v>
      </c>
      <c r="U18" s="39"/>
      <c r="V18" s="39"/>
      <c r="W18" s="40"/>
      <c r="X18" s="38">
        <v>18</v>
      </c>
      <c r="Y18" s="39"/>
      <c r="Z18" s="39"/>
      <c r="AA18" s="40"/>
    </row>
    <row r="19" spans="2:27" ht="15.75">
      <c r="B19" s="94">
        <v>13</v>
      </c>
      <c r="C19" s="31" t="s">
        <v>275</v>
      </c>
      <c r="D19" s="38">
        <v>17</v>
      </c>
      <c r="E19" s="39"/>
      <c r="F19" s="39"/>
      <c r="G19" s="40"/>
      <c r="H19" s="41">
        <v>19</v>
      </c>
      <c r="I19" s="39"/>
      <c r="J19" s="39"/>
      <c r="K19" s="42"/>
      <c r="L19" s="38">
        <v>19</v>
      </c>
      <c r="M19" s="39"/>
      <c r="N19" s="39"/>
      <c r="O19" s="40"/>
      <c r="P19" s="41">
        <v>18</v>
      </c>
      <c r="Q19" s="39"/>
      <c r="R19" s="39"/>
      <c r="S19" s="42"/>
      <c r="T19" s="38">
        <v>22</v>
      </c>
      <c r="U19" s="39"/>
      <c r="V19" s="39"/>
      <c r="W19" s="40"/>
      <c r="X19" s="38">
        <v>23</v>
      </c>
      <c r="Y19" s="39"/>
      <c r="Z19" s="39"/>
      <c r="AA19" s="40"/>
    </row>
    <row r="20" spans="2:27" ht="15.75">
      <c r="B20" s="94">
        <v>14</v>
      </c>
      <c r="C20" s="31" t="s">
        <v>276</v>
      </c>
      <c r="D20" s="38">
        <v>23</v>
      </c>
      <c r="E20" s="39"/>
      <c r="F20" s="39"/>
      <c r="G20" s="40"/>
      <c r="H20" s="41">
        <v>14</v>
      </c>
      <c r="I20" s="39">
        <v>15</v>
      </c>
      <c r="J20" s="39"/>
      <c r="K20" s="42"/>
      <c r="L20" s="38">
        <v>14</v>
      </c>
      <c r="M20" s="39">
        <v>13</v>
      </c>
      <c r="N20" s="39"/>
      <c r="O20" s="40"/>
      <c r="P20" s="41">
        <v>20</v>
      </c>
      <c r="Q20" s="39"/>
      <c r="R20" s="39"/>
      <c r="S20" s="42"/>
      <c r="T20" s="38">
        <v>24</v>
      </c>
      <c r="U20" s="39"/>
      <c r="V20" s="39"/>
      <c r="W20" s="40"/>
      <c r="X20" s="38">
        <v>18</v>
      </c>
      <c r="Y20" s="39"/>
      <c r="Z20" s="39"/>
      <c r="AA20" s="40"/>
    </row>
    <row r="21" spans="2:27" ht="15.75">
      <c r="B21" s="94">
        <v>15</v>
      </c>
      <c r="C21" s="31" t="s">
        <v>277</v>
      </c>
      <c r="D21" s="38">
        <v>24</v>
      </c>
      <c r="E21" s="39"/>
      <c r="F21" s="39"/>
      <c r="G21" s="40"/>
      <c r="H21" s="41">
        <v>19</v>
      </c>
      <c r="I21" s="39"/>
      <c r="J21" s="39"/>
      <c r="K21" s="42"/>
      <c r="L21" s="38">
        <v>20</v>
      </c>
      <c r="M21" s="39"/>
      <c r="N21" s="39"/>
      <c r="O21" s="40"/>
      <c r="P21" s="41">
        <v>17</v>
      </c>
      <c r="Q21" s="39"/>
      <c r="R21" s="39"/>
      <c r="S21" s="42"/>
      <c r="T21" s="38">
        <v>21</v>
      </c>
      <c r="U21" s="39"/>
      <c r="V21" s="39"/>
      <c r="W21" s="40"/>
      <c r="X21" s="38">
        <v>20</v>
      </c>
      <c r="Y21" s="39"/>
      <c r="Z21" s="39"/>
      <c r="AA21" s="40"/>
    </row>
    <row r="22" spans="2:27" ht="15.75">
      <c r="B22" s="94">
        <v>16</v>
      </c>
      <c r="C22" s="31" t="s">
        <v>278</v>
      </c>
      <c r="D22" s="38">
        <v>23</v>
      </c>
      <c r="E22" s="39"/>
      <c r="F22" s="39"/>
      <c r="G22" s="40"/>
      <c r="H22" s="41">
        <v>20</v>
      </c>
      <c r="I22" s="39"/>
      <c r="J22" s="39"/>
      <c r="K22" s="42"/>
      <c r="L22" s="38">
        <v>21</v>
      </c>
      <c r="M22" s="39"/>
      <c r="N22" s="39"/>
      <c r="O22" s="40"/>
      <c r="P22" s="41">
        <v>21</v>
      </c>
      <c r="Q22" s="39"/>
      <c r="R22" s="39"/>
      <c r="S22" s="42"/>
      <c r="T22" s="38">
        <v>24</v>
      </c>
      <c r="U22" s="39"/>
      <c r="V22" s="39"/>
      <c r="W22" s="40"/>
      <c r="X22" s="38">
        <v>19</v>
      </c>
      <c r="Y22" s="39"/>
      <c r="Z22" s="39"/>
      <c r="AA22" s="40"/>
    </row>
    <row r="23" spans="2:27" ht="15.75">
      <c r="B23" s="94">
        <v>17</v>
      </c>
      <c r="C23" s="31" t="s">
        <v>279</v>
      </c>
      <c r="D23" s="38">
        <v>17</v>
      </c>
      <c r="E23" s="39"/>
      <c r="F23" s="39"/>
      <c r="G23" s="40"/>
      <c r="H23" s="41">
        <v>18</v>
      </c>
      <c r="I23" s="39"/>
      <c r="J23" s="39"/>
      <c r="K23" s="42"/>
      <c r="L23" s="38">
        <v>14</v>
      </c>
      <c r="M23" s="39"/>
      <c r="N23" s="39"/>
      <c r="O23" s="40"/>
      <c r="P23" s="41">
        <v>16</v>
      </c>
      <c r="Q23" s="39"/>
      <c r="R23" s="39"/>
      <c r="S23" s="42"/>
      <c r="T23" s="38">
        <v>14</v>
      </c>
      <c r="U23" s="39"/>
      <c r="V23" s="39"/>
      <c r="W23" s="40"/>
      <c r="X23" s="38">
        <v>20</v>
      </c>
      <c r="Y23" s="39"/>
      <c r="Z23" s="39"/>
      <c r="AA23" s="40"/>
    </row>
    <row r="24" spans="2:27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5">
      <c r="B25" s="96" t="s">
        <v>160</v>
      </c>
      <c r="C25" s="97"/>
      <c r="D25" s="98"/>
      <c r="E25" s="99">
        <f>COUNT(D7:G23)</f>
        <v>20</v>
      </c>
      <c r="F25" s="99"/>
      <c r="G25" s="100"/>
      <c r="H25" s="98"/>
      <c r="I25" s="99">
        <f>COUNT(H7:K23)</f>
        <v>22</v>
      </c>
      <c r="J25" s="99"/>
      <c r="K25" s="100"/>
      <c r="L25" s="98"/>
      <c r="M25" s="99">
        <f>COUNT(L7:O23)</f>
        <v>22</v>
      </c>
      <c r="N25" s="99"/>
      <c r="O25" s="100"/>
      <c r="P25" s="98"/>
      <c r="Q25" s="99">
        <f>COUNT(P7:S23)</f>
        <v>21</v>
      </c>
      <c r="R25" s="99"/>
      <c r="S25" s="100"/>
      <c r="T25" s="98"/>
      <c r="U25" s="99">
        <f>COUNT(T7:W23)</f>
        <v>19</v>
      </c>
      <c r="V25" s="99"/>
      <c r="W25" s="100"/>
      <c r="X25" s="98"/>
      <c r="Y25" s="99">
        <f>COUNT(X7:AA23)</f>
        <v>20</v>
      </c>
      <c r="Z25" s="99"/>
      <c r="AA25" s="100"/>
    </row>
    <row r="26" spans="2:27" ht="15">
      <c r="B26" s="101"/>
      <c r="C26" s="101"/>
      <c r="D26" s="102"/>
      <c r="E26" s="103"/>
      <c r="F26" s="103"/>
      <c r="G26" s="104"/>
      <c r="H26" s="102"/>
      <c r="I26" s="103"/>
      <c r="J26" s="103"/>
      <c r="K26" s="104"/>
      <c r="L26" s="102"/>
      <c r="M26" s="103"/>
      <c r="N26" s="103"/>
      <c r="O26" s="104"/>
      <c r="P26" s="102"/>
      <c r="Q26" s="103"/>
      <c r="R26" s="103"/>
      <c r="S26" s="104"/>
      <c r="T26" s="102"/>
      <c r="U26" s="103"/>
      <c r="V26" s="103"/>
      <c r="W26" s="104"/>
      <c r="X26" s="102"/>
      <c r="Y26" s="103"/>
      <c r="Z26" s="103"/>
      <c r="AA26" s="104"/>
    </row>
    <row r="27" spans="2:27" ht="15">
      <c r="B27" s="96" t="s">
        <v>161</v>
      </c>
      <c r="C27" s="97"/>
      <c r="D27" s="102"/>
      <c r="E27" s="103">
        <f>SUM(D7:G23)</f>
        <v>403</v>
      </c>
      <c r="F27" s="103"/>
      <c r="G27" s="104"/>
      <c r="H27" s="102"/>
      <c r="I27" s="103">
        <f>SUM(H7:K23)</f>
        <v>393</v>
      </c>
      <c r="J27" s="103"/>
      <c r="K27" s="104"/>
      <c r="L27" s="102"/>
      <c r="M27" s="103">
        <f>SUM(L7:O23)</f>
        <v>405</v>
      </c>
      <c r="N27" s="103"/>
      <c r="O27" s="104"/>
      <c r="P27" s="102"/>
      <c r="Q27" s="103">
        <f>SUM(P7:S23)</f>
        <v>385</v>
      </c>
      <c r="R27" s="103"/>
      <c r="S27" s="104"/>
      <c r="T27" s="102"/>
      <c r="U27" s="103">
        <f>SUM(T7:W23)</f>
        <v>396</v>
      </c>
      <c r="V27" s="103"/>
      <c r="W27" s="104"/>
      <c r="X27" s="102"/>
      <c r="Y27" s="103">
        <f>SUM(X7:AA23)</f>
        <v>375</v>
      </c>
      <c r="Z27" s="103"/>
      <c r="AA27" s="104"/>
    </row>
    <row r="28" spans="2:27" ht="15">
      <c r="B28" s="101"/>
      <c r="C28" s="101"/>
      <c r="D28" s="102"/>
      <c r="E28" s="103"/>
      <c r="F28" s="103"/>
      <c r="G28" s="104"/>
      <c r="H28" s="102"/>
      <c r="I28" s="103"/>
      <c r="J28" s="103"/>
      <c r="K28" s="104"/>
      <c r="L28" s="102"/>
      <c r="M28" s="103"/>
      <c r="N28" s="103"/>
      <c r="O28" s="104"/>
      <c r="P28" s="102"/>
      <c r="Q28" s="103"/>
      <c r="R28" s="103"/>
      <c r="S28" s="104"/>
      <c r="T28" s="102"/>
      <c r="U28" s="103"/>
      <c r="V28" s="103"/>
      <c r="W28" s="104"/>
      <c r="X28" s="102"/>
      <c r="Y28" s="103"/>
      <c r="Z28" s="103"/>
      <c r="AA28" s="104"/>
    </row>
    <row r="29" spans="2:27" ht="15">
      <c r="B29" s="96" t="s">
        <v>162</v>
      </c>
      <c r="C29" s="97"/>
      <c r="D29" s="105"/>
      <c r="E29" s="106">
        <f>E27/E25</f>
        <v>20.15</v>
      </c>
      <c r="F29" s="107"/>
      <c r="G29" s="108"/>
      <c r="H29" s="105"/>
      <c r="I29" s="106">
        <f>I27/I25</f>
        <v>17.863636363636363</v>
      </c>
      <c r="J29" s="107"/>
      <c r="K29" s="108"/>
      <c r="L29" s="105"/>
      <c r="M29" s="106">
        <f>M27/M25</f>
        <v>18.40909090909091</v>
      </c>
      <c r="N29" s="107"/>
      <c r="O29" s="108"/>
      <c r="P29" s="105"/>
      <c r="Q29" s="106">
        <f>Q27/Q25</f>
        <v>18.333333333333332</v>
      </c>
      <c r="R29" s="107"/>
      <c r="S29" s="108"/>
      <c r="T29" s="105"/>
      <c r="U29" s="106">
        <f>U27/U25</f>
        <v>20.842105263157894</v>
      </c>
      <c r="V29" s="107"/>
      <c r="W29" s="108"/>
      <c r="X29" s="105"/>
      <c r="Y29" s="106">
        <f>Y27/Y25</f>
        <v>18.75</v>
      </c>
      <c r="Z29" s="107"/>
      <c r="AA29" s="108"/>
    </row>
    <row r="30" ht="15.75" thickBot="1"/>
    <row r="31" spans="2:19" ht="20.25" thickBot="1">
      <c r="B31" s="93"/>
      <c r="C31" s="93"/>
      <c r="D31" s="184" t="s">
        <v>163</v>
      </c>
      <c r="E31" s="185"/>
      <c r="F31" s="185"/>
      <c r="G31" s="185"/>
      <c r="H31" s="185" t="s">
        <v>164</v>
      </c>
      <c r="I31" s="185"/>
      <c r="J31" s="185"/>
      <c r="K31" s="185"/>
      <c r="L31" s="185" t="s">
        <v>38</v>
      </c>
      <c r="M31" s="185"/>
      <c r="N31" s="185"/>
      <c r="O31" s="185"/>
      <c r="P31" s="185" t="s">
        <v>165</v>
      </c>
      <c r="Q31" s="185"/>
      <c r="R31" s="185"/>
      <c r="S31" s="186"/>
    </row>
    <row r="32" spans="2:19" ht="20.25" thickBot="1">
      <c r="B32" s="179" t="s">
        <v>166</v>
      </c>
      <c r="C32" s="180"/>
      <c r="D32" s="181">
        <v>17</v>
      </c>
      <c r="E32" s="182"/>
      <c r="F32" s="182"/>
      <c r="G32" s="182"/>
      <c r="H32" s="182">
        <f>E25+I25+M25+Q25+U25+Y25</f>
        <v>124</v>
      </c>
      <c r="I32" s="182"/>
      <c r="J32" s="182"/>
      <c r="K32" s="182"/>
      <c r="L32" s="183">
        <f>+E27+I27+M27+Q27+U27+Y27</f>
        <v>2357</v>
      </c>
      <c r="M32" s="183"/>
      <c r="N32" s="183"/>
      <c r="O32" s="183"/>
      <c r="P32" s="177">
        <f>L32/H32</f>
        <v>19.008064516129032</v>
      </c>
      <c r="Q32" s="177"/>
      <c r="R32" s="177"/>
      <c r="S32" s="178"/>
    </row>
  </sheetData>
  <sheetProtection/>
  <mergeCells count="17">
    <mergeCell ref="P32:S32"/>
    <mergeCell ref="B32:C32"/>
    <mergeCell ref="D32:G32"/>
    <mergeCell ref="H32:K32"/>
    <mergeCell ref="L32:O32"/>
    <mergeCell ref="D31:G31"/>
    <mergeCell ref="H31:K31"/>
    <mergeCell ref="L31:O31"/>
    <mergeCell ref="P31:S31"/>
    <mergeCell ref="B1:AA1"/>
    <mergeCell ref="B3:AA3"/>
    <mergeCell ref="D5:G5"/>
    <mergeCell ref="H5:K5"/>
    <mergeCell ref="L5:O5"/>
    <mergeCell ref="P5:S5"/>
    <mergeCell ref="T5:W5"/>
    <mergeCell ref="X5:A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B1:AA36"/>
  <sheetViews>
    <sheetView zoomScale="75" zoomScaleNormal="75" workbookViewId="0" topLeftCell="A4">
      <selection activeCell="T30" sqref="T30"/>
    </sheetView>
  </sheetViews>
  <sheetFormatPr defaultColWidth="9.140625" defaultRowHeight="12.75"/>
  <cols>
    <col min="1" max="1" width="10.28125" style="2" customWidth="1"/>
    <col min="2" max="2" width="9.421875" style="2" customWidth="1"/>
    <col min="3" max="3" width="14.57421875" style="2" bestFit="1" customWidth="1"/>
    <col min="4" max="4" width="4.28125" style="2" bestFit="1" customWidth="1"/>
    <col min="5" max="5" width="4.7109375" style="2" bestFit="1" customWidth="1"/>
    <col min="6" max="7" width="4.140625" style="2" bestFit="1" customWidth="1"/>
    <col min="8" max="8" width="4.28125" style="2" bestFit="1" customWidth="1"/>
    <col min="9" max="9" width="4.7109375" style="2" bestFit="1" customWidth="1"/>
    <col min="10" max="10" width="4.28125" style="2" bestFit="1" customWidth="1"/>
    <col min="11" max="11" width="4.140625" style="2" bestFit="1" customWidth="1"/>
    <col min="12" max="12" width="4.00390625" style="2" bestFit="1" customWidth="1"/>
    <col min="13" max="13" width="4.57421875" style="2" bestFit="1" customWidth="1"/>
    <col min="14" max="14" width="4.00390625" style="2" bestFit="1" customWidth="1"/>
    <col min="15" max="15" width="3.8515625" style="2" bestFit="1" customWidth="1"/>
    <col min="16" max="16" width="4.28125" style="2" bestFit="1" customWidth="1"/>
    <col min="17" max="17" width="4.57421875" style="2" bestFit="1" customWidth="1"/>
    <col min="18" max="20" width="4.140625" style="2" bestFit="1" customWidth="1"/>
    <col min="21" max="21" width="4.421875" style="2" bestFit="1" customWidth="1"/>
    <col min="22" max="23" width="4.140625" style="2" bestFit="1" customWidth="1"/>
    <col min="24" max="27" width="5.28125" style="2" bestFit="1" customWidth="1"/>
    <col min="28" max="16384" width="10.28125" style="2" customWidth="1"/>
  </cols>
  <sheetData>
    <row r="1" spans="2:27" ht="18.75" thickBot="1">
      <c r="B1" s="187" t="s">
        <v>280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</row>
    <row r="2" spans="2:2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>
      <c r="B3" s="190" t="s">
        <v>167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6.5" thickBot="1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6.5" thickBot="1">
      <c r="B5" s="4"/>
      <c r="C5" s="5"/>
      <c r="D5" s="191" t="s">
        <v>1</v>
      </c>
      <c r="E5" s="192"/>
      <c r="F5" s="192"/>
      <c r="G5" s="193"/>
      <c r="H5" s="194" t="s">
        <v>2</v>
      </c>
      <c r="I5" s="192"/>
      <c r="J5" s="192"/>
      <c r="K5" s="195"/>
      <c r="L5" s="191" t="s">
        <v>3</v>
      </c>
      <c r="M5" s="192"/>
      <c r="N5" s="192"/>
      <c r="O5" s="193"/>
      <c r="P5" s="194" t="s">
        <v>4</v>
      </c>
      <c r="Q5" s="192"/>
      <c r="R5" s="192"/>
      <c r="S5" s="195"/>
      <c r="T5" s="191" t="s">
        <v>5</v>
      </c>
      <c r="U5" s="192"/>
      <c r="V5" s="192"/>
      <c r="W5" s="193"/>
      <c r="X5" s="191" t="s">
        <v>6</v>
      </c>
      <c r="Y5" s="192"/>
      <c r="Z5" s="192"/>
      <c r="AA5" s="193"/>
    </row>
    <row r="6" spans="2:27" ht="16.5" thickBot="1">
      <c r="B6" s="7" t="s">
        <v>7</v>
      </c>
      <c r="C6" s="9" t="s">
        <v>8</v>
      </c>
      <c r="D6" s="10" t="s">
        <v>9</v>
      </c>
      <c r="E6" s="11" t="s">
        <v>10</v>
      </c>
      <c r="F6" s="11" t="s">
        <v>11</v>
      </c>
      <c r="G6" s="12" t="s">
        <v>12</v>
      </c>
      <c r="H6" s="13" t="s">
        <v>13</v>
      </c>
      <c r="I6" s="14" t="s">
        <v>14</v>
      </c>
      <c r="J6" s="14" t="s">
        <v>15</v>
      </c>
      <c r="K6" s="15" t="s">
        <v>16</v>
      </c>
      <c r="L6" s="10" t="s">
        <v>17</v>
      </c>
      <c r="M6" s="11" t="s">
        <v>18</v>
      </c>
      <c r="N6" s="14" t="s">
        <v>19</v>
      </c>
      <c r="O6" s="15" t="s">
        <v>20</v>
      </c>
      <c r="P6" s="16" t="s">
        <v>21</v>
      </c>
      <c r="Q6" s="17" t="s">
        <v>22</v>
      </c>
      <c r="R6" s="17" t="s">
        <v>23</v>
      </c>
      <c r="S6" s="18" t="s">
        <v>24</v>
      </c>
      <c r="T6" s="13" t="s">
        <v>25</v>
      </c>
      <c r="U6" s="11" t="s">
        <v>26</v>
      </c>
      <c r="V6" s="11" t="s">
        <v>27</v>
      </c>
      <c r="W6" s="19" t="s">
        <v>28</v>
      </c>
      <c r="X6" s="10" t="s">
        <v>29</v>
      </c>
      <c r="Y6" s="17" t="s">
        <v>30</v>
      </c>
      <c r="Z6" s="14" t="s">
        <v>31</v>
      </c>
      <c r="AA6" s="19" t="s">
        <v>32</v>
      </c>
    </row>
    <row r="7" spans="2:27" ht="15.75">
      <c r="B7" s="33">
        <v>1</v>
      </c>
      <c r="C7" s="37" t="s">
        <v>281</v>
      </c>
      <c r="D7" s="60">
        <v>19</v>
      </c>
      <c r="E7" s="67">
        <v>18</v>
      </c>
      <c r="F7" s="67"/>
      <c r="G7" s="68"/>
      <c r="H7" s="75">
        <v>17</v>
      </c>
      <c r="I7" s="67">
        <v>16</v>
      </c>
      <c r="J7" s="67"/>
      <c r="K7" s="76"/>
      <c r="L7" s="66">
        <v>22</v>
      </c>
      <c r="M7" s="110"/>
      <c r="N7" s="77"/>
      <c r="O7" s="68"/>
      <c r="P7" s="75">
        <v>24</v>
      </c>
      <c r="Q7" s="67">
        <v>23</v>
      </c>
      <c r="R7" s="67"/>
      <c r="S7" s="64"/>
      <c r="T7" s="60">
        <v>20</v>
      </c>
      <c r="U7" s="61"/>
      <c r="V7" s="61"/>
      <c r="W7" s="62"/>
      <c r="X7" s="60">
        <v>20</v>
      </c>
      <c r="Y7" s="61"/>
      <c r="Z7" s="61"/>
      <c r="AA7" s="62"/>
    </row>
    <row r="8" spans="2:27" ht="15.75">
      <c r="B8" s="33">
        <v>2</v>
      </c>
      <c r="C8" s="37" t="s">
        <v>282</v>
      </c>
      <c r="D8" s="32">
        <v>19</v>
      </c>
      <c r="E8" s="39"/>
      <c r="F8" s="39"/>
      <c r="G8" s="40"/>
      <c r="H8" s="41">
        <v>13</v>
      </c>
      <c r="I8" s="39"/>
      <c r="J8" s="39"/>
      <c r="K8" s="42"/>
      <c r="L8" s="38">
        <v>19</v>
      </c>
      <c r="M8" s="39"/>
      <c r="N8" s="39"/>
      <c r="O8" s="40"/>
      <c r="P8" s="41">
        <v>20</v>
      </c>
      <c r="Q8" s="39">
        <v>18</v>
      </c>
      <c r="R8" s="39"/>
      <c r="S8" s="36"/>
      <c r="T8" s="32">
        <v>20</v>
      </c>
      <c r="U8" s="33">
        <v>18</v>
      </c>
      <c r="V8" s="33"/>
      <c r="W8" s="34"/>
      <c r="X8" s="32">
        <v>20</v>
      </c>
      <c r="Y8" s="33">
        <v>21</v>
      </c>
      <c r="Z8" s="33"/>
      <c r="AA8" s="34"/>
    </row>
    <row r="9" spans="2:27" ht="15.75">
      <c r="B9" s="33">
        <v>3</v>
      </c>
      <c r="C9" s="37" t="s">
        <v>283</v>
      </c>
      <c r="D9" s="32">
        <v>19</v>
      </c>
      <c r="E9" s="39">
        <v>19</v>
      </c>
      <c r="F9" s="39"/>
      <c r="G9" s="40"/>
      <c r="H9" s="41">
        <v>24</v>
      </c>
      <c r="I9" s="39"/>
      <c r="J9" s="39"/>
      <c r="K9" s="42"/>
      <c r="L9" s="38">
        <v>20</v>
      </c>
      <c r="M9" s="39"/>
      <c r="N9" s="39"/>
      <c r="O9" s="40"/>
      <c r="P9" s="41">
        <v>18</v>
      </c>
      <c r="Q9" s="39">
        <v>17</v>
      </c>
      <c r="R9" s="39"/>
      <c r="S9" s="36"/>
      <c r="T9" s="32">
        <v>24</v>
      </c>
      <c r="U9" s="33"/>
      <c r="V9" s="33"/>
      <c r="W9" s="34"/>
      <c r="X9" s="32">
        <v>23</v>
      </c>
      <c r="Y9" s="33"/>
      <c r="Z9" s="33"/>
      <c r="AA9" s="34"/>
    </row>
    <row r="10" spans="2:27" ht="15.75">
      <c r="B10" s="33">
        <v>4</v>
      </c>
      <c r="C10" s="37" t="s">
        <v>284</v>
      </c>
      <c r="D10" s="32">
        <v>20</v>
      </c>
      <c r="E10" s="39">
        <v>19</v>
      </c>
      <c r="F10" s="39"/>
      <c r="G10" s="40"/>
      <c r="H10" s="41">
        <v>15</v>
      </c>
      <c r="I10" s="39">
        <v>14</v>
      </c>
      <c r="J10" s="39"/>
      <c r="K10" s="42"/>
      <c r="L10" s="38">
        <v>18</v>
      </c>
      <c r="M10" s="39">
        <v>18</v>
      </c>
      <c r="N10" s="39"/>
      <c r="O10" s="40"/>
      <c r="P10" s="41">
        <v>21</v>
      </c>
      <c r="Q10" s="39"/>
      <c r="R10" s="39"/>
      <c r="S10" s="36"/>
      <c r="T10" s="32">
        <v>20</v>
      </c>
      <c r="U10" s="33">
        <v>17</v>
      </c>
      <c r="V10" s="33"/>
      <c r="W10" s="34"/>
      <c r="X10" s="32">
        <v>17</v>
      </c>
      <c r="Y10" s="33">
        <v>17</v>
      </c>
      <c r="Z10" s="33"/>
      <c r="AA10" s="34"/>
    </row>
    <row r="11" spans="2:27" ht="15.75">
      <c r="B11" s="33">
        <v>5</v>
      </c>
      <c r="C11" s="37" t="s">
        <v>285</v>
      </c>
      <c r="D11" s="32">
        <v>23</v>
      </c>
      <c r="E11" s="39">
        <v>23</v>
      </c>
      <c r="F11" s="39"/>
      <c r="G11" s="40"/>
      <c r="H11" s="41">
        <v>19</v>
      </c>
      <c r="I11" s="39">
        <v>19</v>
      </c>
      <c r="J11" s="39"/>
      <c r="K11" s="42"/>
      <c r="L11" s="38">
        <v>19</v>
      </c>
      <c r="M11" s="39">
        <v>19</v>
      </c>
      <c r="N11" s="39"/>
      <c r="O11" s="40"/>
      <c r="P11" s="41">
        <v>19</v>
      </c>
      <c r="Q11" s="39">
        <v>19</v>
      </c>
      <c r="R11" s="39"/>
      <c r="S11" s="36"/>
      <c r="T11" s="32">
        <v>19</v>
      </c>
      <c r="U11" s="33">
        <v>19</v>
      </c>
      <c r="V11" s="33"/>
      <c r="W11" s="34"/>
      <c r="X11" s="32">
        <v>22</v>
      </c>
      <c r="Y11" s="33">
        <v>22</v>
      </c>
      <c r="Z11" s="33"/>
      <c r="AA11" s="34"/>
    </row>
    <row r="12" spans="2:27" ht="15.75">
      <c r="B12" s="33">
        <v>6</v>
      </c>
      <c r="C12" s="37" t="s">
        <v>286</v>
      </c>
      <c r="D12" s="32">
        <v>17</v>
      </c>
      <c r="E12" s="39">
        <v>17</v>
      </c>
      <c r="F12" s="39"/>
      <c r="G12" s="40"/>
      <c r="H12" s="41">
        <v>17</v>
      </c>
      <c r="I12" s="39">
        <v>17</v>
      </c>
      <c r="J12" s="39"/>
      <c r="K12" s="42"/>
      <c r="L12" s="38">
        <v>20</v>
      </c>
      <c r="M12" s="39">
        <v>19</v>
      </c>
      <c r="N12" s="39"/>
      <c r="O12" s="40"/>
      <c r="P12" s="41">
        <v>20</v>
      </c>
      <c r="Q12" s="39">
        <v>19</v>
      </c>
      <c r="R12" s="39"/>
      <c r="S12" s="36"/>
      <c r="T12" s="32">
        <v>17</v>
      </c>
      <c r="U12" s="33">
        <v>17</v>
      </c>
      <c r="V12" s="33"/>
      <c r="W12" s="34"/>
      <c r="X12" s="32">
        <v>16</v>
      </c>
      <c r="Y12" s="33">
        <v>16</v>
      </c>
      <c r="Z12" s="33"/>
      <c r="AA12" s="34"/>
    </row>
    <row r="13" spans="2:27" ht="15.75">
      <c r="B13" s="33">
        <v>7</v>
      </c>
      <c r="C13" s="37" t="s">
        <v>287</v>
      </c>
      <c r="D13" s="32">
        <v>18</v>
      </c>
      <c r="E13" s="39">
        <v>17</v>
      </c>
      <c r="F13" s="39"/>
      <c r="G13" s="40"/>
      <c r="H13" s="41">
        <v>16</v>
      </c>
      <c r="I13" s="39">
        <v>17</v>
      </c>
      <c r="J13" s="39"/>
      <c r="K13" s="42"/>
      <c r="L13" s="38">
        <v>19</v>
      </c>
      <c r="M13" s="39">
        <v>19</v>
      </c>
      <c r="N13" s="39"/>
      <c r="O13" s="40"/>
      <c r="P13" s="41">
        <v>18</v>
      </c>
      <c r="Q13" s="39">
        <v>18</v>
      </c>
      <c r="R13" s="39"/>
      <c r="S13" s="36"/>
      <c r="T13" s="32">
        <v>20</v>
      </c>
      <c r="U13" s="33">
        <v>19</v>
      </c>
      <c r="V13" s="33"/>
      <c r="W13" s="34"/>
      <c r="X13" s="32">
        <v>22</v>
      </c>
      <c r="Y13" s="33">
        <v>21</v>
      </c>
      <c r="Z13" s="33"/>
      <c r="AA13" s="34"/>
    </row>
    <row r="14" spans="2:27" ht="15.75">
      <c r="B14" s="33">
        <v>8</v>
      </c>
      <c r="C14" s="37" t="s">
        <v>288</v>
      </c>
      <c r="D14" s="32">
        <v>17</v>
      </c>
      <c r="E14" s="39">
        <v>16</v>
      </c>
      <c r="F14" s="39"/>
      <c r="G14" s="40"/>
      <c r="H14" s="41">
        <v>17</v>
      </c>
      <c r="I14" s="39">
        <v>16</v>
      </c>
      <c r="J14" s="39"/>
      <c r="K14" s="42"/>
      <c r="L14" s="38">
        <v>22</v>
      </c>
      <c r="M14" s="39"/>
      <c r="N14" s="39"/>
      <c r="O14" s="40"/>
      <c r="P14" s="41">
        <v>17</v>
      </c>
      <c r="Q14" s="39">
        <v>17</v>
      </c>
      <c r="R14" s="39"/>
      <c r="S14" s="42"/>
      <c r="T14" s="38">
        <v>19</v>
      </c>
      <c r="U14" s="39">
        <v>19</v>
      </c>
      <c r="V14" s="39"/>
      <c r="W14" s="40"/>
      <c r="X14" s="38">
        <v>19</v>
      </c>
      <c r="Y14" s="39">
        <v>18</v>
      </c>
      <c r="Z14" s="39"/>
      <c r="AA14" s="34"/>
    </row>
    <row r="15" spans="2:27" ht="15.75">
      <c r="B15" s="33">
        <v>9</v>
      </c>
      <c r="C15" s="37" t="s">
        <v>289</v>
      </c>
      <c r="D15" s="32">
        <v>19</v>
      </c>
      <c r="E15" s="39">
        <v>18</v>
      </c>
      <c r="F15" s="39"/>
      <c r="G15" s="40"/>
      <c r="H15" s="41">
        <v>25</v>
      </c>
      <c r="I15" s="39"/>
      <c r="J15" s="39"/>
      <c r="K15" s="42"/>
      <c r="L15" s="38">
        <v>21</v>
      </c>
      <c r="M15" s="39"/>
      <c r="N15" s="39"/>
      <c r="O15" s="40"/>
      <c r="P15" s="41">
        <v>18</v>
      </c>
      <c r="Q15" s="39"/>
      <c r="R15" s="39"/>
      <c r="S15" s="42"/>
      <c r="T15" s="38">
        <v>21</v>
      </c>
      <c r="U15" s="39"/>
      <c r="V15" s="39"/>
      <c r="W15" s="40"/>
      <c r="X15" s="38">
        <v>23</v>
      </c>
      <c r="Y15" s="39"/>
      <c r="Z15" s="39"/>
      <c r="AA15" s="34"/>
    </row>
    <row r="16" spans="2:27" ht="15.75">
      <c r="B16" s="33">
        <v>10</v>
      </c>
      <c r="C16" s="37" t="s">
        <v>290</v>
      </c>
      <c r="D16" s="32">
        <v>15</v>
      </c>
      <c r="E16" s="39">
        <v>14</v>
      </c>
      <c r="F16" s="39"/>
      <c r="G16" s="40"/>
      <c r="H16" s="41">
        <v>17</v>
      </c>
      <c r="I16" s="39">
        <v>16</v>
      </c>
      <c r="J16" s="39"/>
      <c r="K16" s="42"/>
      <c r="L16" s="38">
        <v>18</v>
      </c>
      <c r="M16" s="39">
        <v>18</v>
      </c>
      <c r="N16" s="39"/>
      <c r="O16" s="40"/>
      <c r="P16" s="41">
        <v>20</v>
      </c>
      <c r="Q16" s="39">
        <v>20</v>
      </c>
      <c r="R16" s="39"/>
      <c r="S16" s="42"/>
      <c r="T16" s="38">
        <v>17</v>
      </c>
      <c r="U16" s="39">
        <v>16</v>
      </c>
      <c r="V16" s="39"/>
      <c r="W16" s="40"/>
      <c r="X16" s="38">
        <v>16</v>
      </c>
      <c r="Y16" s="39">
        <v>16</v>
      </c>
      <c r="Z16" s="39"/>
      <c r="AA16" s="34"/>
    </row>
    <row r="17" spans="2:27" ht="15.75">
      <c r="B17" s="33">
        <v>11</v>
      </c>
      <c r="C17" s="37" t="s">
        <v>291</v>
      </c>
      <c r="D17" s="32">
        <v>20</v>
      </c>
      <c r="E17" s="39">
        <v>19</v>
      </c>
      <c r="F17" s="39"/>
      <c r="G17" s="40"/>
      <c r="H17" s="41">
        <v>17</v>
      </c>
      <c r="I17" s="39">
        <v>17</v>
      </c>
      <c r="J17" s="39">
        <v>16</v>
      </c>
      <c r="K17" s="42"/>
      <c r="L17" s="38">
        <v>22</v>
      </c>
      <c r="M17" s="39">
        <v>21</v>
      </c>
      <c r="N17" s="39"/>
      <c r="O17" s="40"/>
      <c r="P17" s="41">
        <v>13</v>
      </c>
      <c r="Q17" s="39">
        <v>13</v>
      </c>
      <c r="R17" s="39"/>
      <c r="S17" s="42"/>
      <c r="T17" s="38">
        <v>21</v>
      </c>
      <c r="U17" s="39">
        <v>21</v>
      </c>
      <c r="V17" s="39"/>
      <c r="W17" s="40"/>
      <c r="X17" s="95">
        <v>26</v>
      </c>
      <c r="Y17" s="39"/>
      <c r="Z17" s="39"/>
      <c r="AA17" s="34"/>
    </row>
    <row r="18" spans="2:27" ht="15.75">
      <c r="B18" s="33">
        <v>12</v>
      </c>
      <c r="C18" s="37" t="s">
        <v>292</v>
      </c>
      <c r="D18" s="32">
        <v>20</v>
      </c>
      <c r="E18" s="39">
        <v>21</v>
      </c>
      <c r="F18" s="39"/>
      <c r="G18" s="40"/>
      <c r="H18" s="41">
        <v>19</v>
      </c>
      <c r="I18" s="39">
        <v>19</v>
      </c>
      <c r="J18" s="39"/>
      <c r="K18" s="42"/>
      <c r="L18" s="38">
        <v>19</v>
      </c>
      <c r="M18" s="39">
        <v>19</v>
      </c>
      <c r="N18" s="39">
        <v>19</v>
      </c>
      <c r="O18" s="40"/>
      <c r="P18" s="41">
        <v>21</v>
      </c>
      <c r="Q18" s="39">
        <v>21</v>
      </c>
      <c r="R18" s="39">
        <v>21</v>
      </c>
      <c r="S18" s="42"/>
      <c r="T18" s="38">
        <v>18</v>
      </c>
      <c r="U18" s="39">
        <v>18</v>
      </c>
      <c r="V18" s="39">
        <v>19</v>
      </c>
      <c r="W18" s="40"/>
      <c r="X18" s="38">
        <v>19</v>
      </c>
      <c r="Y18" s="39">
        <v>19</v>
      </c>
      <c r="Z18" s="39">
        <v>19</v>
      </c>
      <c r="AA18" s="34"/>
    </row>
    <row r="19" spans="2:27" ht="15.75">
      <c r="B19" s="33">
        <v>13</v>
      </c>
      <c r="C19" s="37" t="s">
        <v>293</v>
      </c>
      <c r="D19" s="32">
        <v>22</v>
      </c>
      <c r="E19" s="39"/>
      <c r="F19" s="39"/>
      <c r="G19" s="40"/>
      <c r="H19" s="41">
        <v>23</v>
      </c>
      <c r="I19" s="39"/>
      <c r="J19" s="39"/>
      <c r="K19" s="42"/>
      <c r="L19" s="38">
        <v>17</v>
      </c>
      <c r="M19" s="39">
        <v>17</v>
      </c>
      <c r="N19" s="39"/>
      <c r="O19" s="40"/>
      <c r="P19" s="41">
        <v>16</v>
      </c>
      <c r="Q19" s="39">
        <v>16</v>
      </c>
      <c r="R19" s="39"/>
      <c r="S19" s="42"/>
      <c r="T19" s="38">
        <v>23</v>
      </c>
      <c r="U19" s="39">
        <v>22</v>
      </c>
      <c r="V19" s="39"/>
      <c r="W19" s="40"/>
      <c r="X19" s="38">
        <v>23</v>
      </c>
      <c r="Y19" s="39"/>
      <c r="Z19" s="39"/>
      <c r="AA19" s="34"/>
    </row>
    <row r="20" spans="2:27" ht="15.75">
      <c r="B20" s="33">
        <v>14</v>
      </c>
      <c r="C20" s="37" t="s">
        <v>294</v>
      </c>
      <c r="D20" s="32">
        <v>17</v>
      </c>
      <c r="E20" s="39"/>
      <c r="F20" s="39"/>
      <c r="G20" s="40"/>
      <c r="H20" s="41">
        <v>15</v>
      </c>
      <c r="I20" s="39"/>
      <c r="J20" s="39"/>
      <c r="K20" s="42"/>
      <c r="L20" s="38">
        <v>22</v>
      </c>
      <c r="M20" s="39"/>
      <c r="N20" s="39"/>
      <c r="O20" s="40"/>
      <c r="P20" s="41">
        <v>17</v>
      </c>
      <c r="Q20" s="39"/>
      <c r="R20" s="39"/>
      <c r="S20" s="42"/>
      <c r="T20" s="38">
        <v>14</v>
      </c>
      <c r="U20" s="39"/>
      <c r="V20" s="39"/>
      <c r="W20" s="40"/>
      <c r="X20" s="38">
        <v>21</v>
      </c>
      <c r="Y20" s="39"/>
      <c r="Z20" s="39"/>
      <c r="AA20" s="34"/>
    </row>
    <row r="21" spans="2:27" ht="15.75">
      <c r="B21" s="33">
        <v>15</v>
      </c>
      <c r="C21" s="37" t="s">
        <v>295</v>
      </c>
      <c r="D21" s="32">
        <v>21</v>
      </c>
      <c r="E21" s="39">
        <v>21</v>
      </c>
      <c r="F21" s="39"/>
      <c r="G21" s="40"/>
      <c r="H21" s="41">
        <v>15</v>
      </c>
      <c r="I21" s="39">
        <v>16</v>
      </c>
      <c r="J21" s="39"/>
      <c r="K21" s="42"/>
      <c r="L21" s="38">
        <v>15</v>
      </c>
      <c r="M21" s="39">
        <v>14</v>
      </c>
      <c r="N21" s="39"/>
      <c r="O21" s="40"/>
      <c r="P21" s="41">
        <v>16</v>
      </c>
      <c r="Q21" s="39">
        <v>15</v>
      </c>
      <c r="R21" s="39"/>
      <c r="S21" s="42"/>
      <c r="T21" s="38">
        <v>20</v>
      </c>
      <c r="U21" s="39">
        <v>20</v>
      </c>
      <c r="V21" s="39"/>
      <c r="W21" s="40"/>
      <c r="X21" s="38">
        <v>19</v>
      </c>
      <c r="Y21" s="39">
        <v>18</v>
      </c>
      <c r="Z21" s="39"/>
      <c r="AA21" s="34"/>
    </row>
    <row r="22" spans="2:27" ht="15.75">
      <c r="B22" s="33">
        <v>16</v>
      </c>
      <c r="C22" s="37" t="s">
        <v>296</v>
      </c>
      <c r="D22" s="32">
        <v>19</v>
      </c>
      <c r="E22" s="39"/>
      <c r="F22" s="39"/>
      <c r="G22" s="40"/>
      <c r="H22" s="41">
        <v>24</v>
      </c>
      <c r="I22" s="39"/>
      <c r="J22" s="39"/>
      <c r="K22" s="42"/>
      <c r="L22" s="38">
        <v>21</v>
      </c>
      <c r="M22" s="39">
        <v>21</v>
      </c>
      <c r="N22" s="39"/>
      <c r="O22" s="40"/>
      <c r="P22" s="41">
        <v>19</v>
      </c>
      <c r="Q22" s="39"/>
      <c r="R22" s="39"/>
      <c r="S22" s="42"/>
      <c r="T22" s="38">
        <v>25</v>
      </c>
      <c r="U22" s="39"/>
      <c r="V22" s="39"/>
      <c r="W22" s="40"/>
      <c r="X22" s="38">
        <v>23</v>
      </c>
      <c r="Y22" s="39"/>
      <c r="Z22" s="39"/>
      <c r="AA22" s="34"/>
    </row>
    <row r="23" spans="2:27" ht="15.75">
      <c r="B23" s="33">
        <v>17</v>
      </c>
      <c r="C23" s="37" t="s">
        <v>297</v>
      </c>
      <c r="D23" s="32">
        <v>17</v>
      </c>
      <c r="E23" s="39">
        <v>17</v>
      </c>
      <c r="F23" s="39"/>
      <c r="G23" s="40"/>
      <c r="H23" s="41">
        <v>16</v>
      </c>
      <c r="I23" s="39">
        <v>16</v>
      </c>
      <c r="J23" s="39"/>
      <c r="K23" s="42"/>
      <c r="L23" s="38">
        <v>19</v>
      </c>
      <c r="M23" s="39">
        <v>19</v>
      </c>
      <c r="N23" s="39"/>
      <c r="O23" s="40"/>
      <c r="P23" s="41">
        <v>22</v>
      </c>
      <c r="Q23" s="39"/>
      <c r="R23" s="39"/>
      <c r="S23" s="36"/>
      <c r="T23" s="32">
        <v>16</v>
      </c>
      <c r="U23" s="33">
        <v>16</v>
      </c>
      <c r="V23" s="33"/>
      <c r="W23" s="34"/>
      <c r="X23" s="32">
        <v>19</v>
      </c>
      <c r="Y23" s="33">
        <v>18</v>
      </c>
      <c r="Z23" s="33"/>
      <c r="AA23" s="34"/>
    </row>
    <row r="24" spans="2:27" ht="15.75">
      <c r="B24" s="33">
        <v>18</v>
      </c>
      <c r="C24" s="37" t="s">
        <v>298</v>
      </c>
      <c r="D24" s="32">
        <v>20</v>
      </c>
      <c r="E24" s="39"/>
      <c r="F24" s="39"/>
      <c r="G24" s="40"/>
      <c r="H24" s="41">
        <v>13</v>
      </c>
      <c r="I24" s="39"/>
      <c r="J24" s="39"/>
      <c r="K24" s="42"/>
      <c r="L24" s="38">
        <v>12</v>
      </c>
      <c r="M24" s="39"/>
      <c r="N24" s="39"/>
      <c r="O24" s="40"/>
      <c r="P24" s="41">
        <v>14</v>
      </c>
      <c r="Q24" s="39"/>
      <c r="R24" s="39"/>
      <c r="S24" s="36"/>
      <c r="T24" s="32">
        <v>21</v>
      </c>
      <c r="U24" s="33"/>
      <c r="V24" s="33"/>
      <c r="W24" s="34"/>
      <c r="X24" s="32">
        <v>20</v>
      </c>
      <c r="Y24" s="33"/>
      <c r="Z24" s="33"/>
      <c r="AA24" s="34"/>
    </row>
    <row r="25" spans="2:27" ht="15.75">
      <c r="B25" s="33">
        <v>19</v>
      </c>
      <c r="C25" s="37" t="s">
        <v>299</v>
      </c>
      <c r="D25" s="32">
        <v>20</v>
      </c>
      <c r="E25" s="39"/>
      <c r="F25" s="39"/>
      <c r="G25" s="40"/>
      <c r="H25" s="41">
        <v>22</v>
      </c>
      <c r="I25" s="39"/>
      <c r="J25" s="39"/>
      <c r="K25" s="42"/>
      <c r="L25" s="38">
        <v>19</v>
      </c>
      <c r="M25" s="39"/>
      <c r="N25" s="39"/>
      <c r="O25" s="40"/>
      <c r="P25" s="41">
        <v>15</v>
      </c>
      <c r="Q25" s="39"/>
      <c r="R25" s="39"/>
      <c r="S25" s="36"/>
      <c r="T25" s="32">
        <v>20</v>
      </c>
      <c r="U25" s="33"/>
      <c r="V25" s="33"/>
      <c r="W25" s="34"/>
      <c r="X25" s="32">
        <v>22</v>
      </c>
      <c r="Y25" s="33"/>
      <c r="Z25" s="33"/>
      <c r="AA25" s="34"/>
    </row>
    <row r="26" spans="2:27" ht="15.75">
      <c r="B26" s="33">
        <v>20</v>
      </c>
      <c r="C26" s="37" t="s">
        <v>300</v>
      </c>
      <c r="D26" s="32">
        <v>17</v>
      </c>
      <c r="E26" s="39">
        <v>17</v>
      </c>
      <c r="F26" s="39"/>
      <c r="G26" s="40"/>
      <c r="H26" s="41">
        <v>16</v>
      </c>
      <c r="I26" s="39">
        <v>15</v>
      </c>
      <c r="J26" s="39"/>
      <c r="K26" s="42"/>
      <c r="L26" s="38">
        <v>19</v>
      </c>
      <c r="M26" s="39">
        <v>19</v>
      </c>
      <c r="N26" s="39"/>
      <c r="O26" s="40"/>
      <c r="P26" s="41">
        <v>19</v>
      </c>
      <c r="Q26" s="39">
        <v>19</v>
      </c>
      <c r="R26" s="39"/>
      <c r="S26" s="36"/>
      <c r="T26" s="32">
        <v>22</v>
      </c>
      <c r="U26" s="33">
        <v>22</v>
      </c>
      <c r="V26" s="33"/>
      <c r="W26" s="34"/>
      <c r="X26" s="32">
        <v>20</v>
      </c>
      <c r="Y26" s="33">
        <v>20</v>
      </c>
      <c r="Z26" s="33"/>
      <c r="AA26" s="34"/>
    </row>
    <row r="27" spans="2:27" ht="15.75">
      <c r="B27" s="33">
        <v>21</v>
      </c>
      <c r="C27" s="37" t="s">
        <v>301</v>
      </c>
      <c r="D27" s="32">
        <v>22</v>
      </c>
      <c r="E27" s="33"/>
      <c r="F27" s="33"/>
      <c r="G27" s="34"/>
      <c r="H27" s="35">
        <v>22</v>
      </c>
      <c r="I27" s="33"/>
      <c r="J27" s="33"/>
      <c r="K27" s="36"/>
      <c r="L27" s="32">
        <v>19</v>
      </c>
      <c r="M27" s="33"/>
      <c r="N27" s="33"/>
      <c r="O27" s="34"/>
      <c r="P27" s="35">
        <v>14</v>
      </c>
      <c r="Q27" s="33"/>
      <c r="R27" s="33"/>
      <c r="S27" s="36"/>
      <c r="T27" s="32">
        <v>22</v>
      </c>
      <c r="U27" s="33"/>
      <c r="V27" s="33"/>
      <c r="W27" s="34"/>
      <c r="X27" s="32">
        <v>21</v>
      </c>
      <c r="Y27" s="33"/>
      <c r="Z27" s="33"/>
      <c r="AA27" s="34"/>
    </row>
    <row r="28" spans="2:2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5">
      <c r="B29" s="96" t="s">
        <v>160</v>
      </c>
      <c r="C29" s="97"/>
      <c r="D29" s="98"/>
      <c r="E29" s="99">
        <f>COUNT(D7:G27)</f>
        <v>35</v>
      </c>
      <c r="F29" s="99"/>
      <c r="G29" s="100"/>
      <c r="H29" s="98"/>
      <c r="I29" s="99">
        <f>COUNT(H7:K27)</f>
        <v>34</v>
      </c>
      <c r="J29" s="99"/>
      <c r="K29" s="100"/>
      <c r="L29" s="98"/>
      <c r="M29" s="99">
        <f>COUNT(L7:O27)</f>
        <v>34</v>
      </c>
      <c r="N29" s="99"/>
      <c r="O29" s="100"/>
      <c r="P29" s="98"/>
      <c r="Q29" s="99">
        <f>COUNT(P7:S27)</f>
        <v>35</v>
      </c>
      <c r="R29" s="99"/>
      <c r="S29" s="100"/>
      <c r="T29" s="98"/>
      <c r="U29" s="99">
        <f>COUNT(T7:W27)</f>
        <v>35</v>
      </c>
      <c r="V29" s="99"/>
      <c r="W29" s="100"/>
      <c r="X29" s="98"/>
      <c r="Y29" s="99">
        <f>COUNT(X7:AA27)</f>
        <v>33</v>
      </c>
      <c r="Z29" s="99"/>
      <c r="AA29" s="100"/>
    </row>
    <row r="30" spans="2:27" ht="15">
      <c r="B30" s="101"/>
      <c r="C30" s="101"/>
      <c r="D30" s="102"/>
      <c r="E30" s="103"/>
      <c r="F30" s="103"/>
      <c r="G30" s="104"/>
      <c r="H30" s="102"/>
      <c r="I30" s="103"/>
      <c r="J30" s="103"/>
      <c r="K30" s="104"/>
      <c r="L30" s="102"/>
      <c r="M30" s="103"/>
      <c r="N30" s="103"/>
      <c r="O30" s="104"/>
      <c r="P30" s="102"/>
      <c r="Q30" s="103"/>
      <c r="R30" s="103"/>
      <c r="S30" s="104"/>
      <c r="T30" s="102"/>
      <c r="U30" s="103"/>
      <c r="V30" s="103"/>
      <c r="W30" s="104"/>
      <c r="X30" s="102"/>
      <c r="Y30" s="103"/>
      <c r="Z30" s="103"/>
      <c r="AA30" s="104"/>
    </row>
    <row r="31" spans="2:27" ht="15">
      <c r="B31" s="96" t="s">
        <v>161</v>
      </c>
      <c r="C31" s="97"/>
      <c r="D31" s="102"/>
      <c r="E31" s="103">
        <f>SUM(D7:G27)</f>
        <v>657</v>
      </c>
      <c r="F31" s="103"/>
      <c r="G31" s="104"/>
      <c r="H31" s="102"/>
      <c r="I31" s="103">
        <f>SUM(H7:K27)</f>
        <v>596</v>
      </c>
      <c r="J31" s="103"/>
      <c r="K31" s="104"/>
      <c r="L31" s="102"/>
      <c r="M31" s="103">
        <f>SUM(L7:O27)</f>
        <v>644</v>
      </c>
      <c r="N31" s="103"/>
      <c r="O31" s="104"/>
      <c r="P31" s="102"/>
      <c r="Q31" s="103">
        <f>SUM(P7:S27)</f>
        <v>637</v>
      </c>
      <c r="R31" s="103"/>
      <c r="S31" s="104"/>
      <c r="T31" s="102"/>
      <c r="U31" s="103">
        <f>SUM(T7:W27)</f>
        <v>682</v>
      </c>
      <c r="V31" s="103"/>
      <c r="W31" s="104"/>
      <c r="X31" s="102"/>
      <c r="Y31" s="103">
        <f>SUM(X7:AA27)</f>
        <v>656</v>
      </c>
      <c r="Z31" s="103"/>
      <c r="AA31" s="104"/>
    </row>
    <row r="32" spans="2:27" ht="15">
      <c r="B32" s="101"/>
      <c r="C32" s="101"/>
      <c r="D32" s="102"/>
      <c r="E32" s="103"/>
      <c r="F32" s="103"/>
      <c r="G32" s="104"/>
      <c r="H32" s="102"/>
      <c r="I32" s="103"/>
      <c r="J32" s="103"/>
      <c r="K32" s="104"/>
      <c r="L32" s="102"/>
      <c r="M32" s="103"/>
      <c r="N32" s="103"/>
      <c r="O32" s="104"/>
      <c r="P32" s="102"/>
      <c r="Q32" s="103"/>
      <c r="R32" s="103"/>
      <c r="S32" s="104"/>
      <c r="T32" s="102"/>
      <c r="U32" s="103"/>
      <c r="V32" s="103"/>
      <c r="W32" s="104"/>
      <c r="X32" s="102"/>
      <c r="Y32" s="103"/>
      <c r="Z32" s="103"/>
      <c r="AA32" s="104"/>
    </row>
    <row r="33" spans="2:27" ht="15">
      <c r="B33" s="96" t="s">
        <v>162</v>
      </c>
      <c r="C33" s="97"/>
      <c r="D33" s="105"/>
      <c r="E33" s="106">
        <f>E31/E29</f>
        <v>18.771428571428572</v>
      </c>
      <c r="F33" s="107"/>
      <c r="G33" s="108"/>
      <c r="H33" s="105"/>
      <c r="I33" s="106">
        <f>I31/I29</f>
        <v>17.529411764705884</v>
      </c>
      <c r="J33" s="107"/>
      <c r="K33" s="108"/>
      <c r="L33" s="105"/>
      <c r="M33" s="106">
        <f>M31/M29</f>
        <v>18.941176470588236</v>
      </c>
      <c r="N33" s="107"/>
      <c r="O33" s="108"/>
      <c r="P33" s="105"/>
      <c r="Q33" s="106">
        <f>Q31/Q29</f>
        <v>18.2</v>
      </c>
      <c r="R33" s="107"/>
      <c r="S33" s="108"/>
      <c r="T33" s="105"/>
      <c r="U33" s="106">
        <f>U31/U29</f>
        <v>19.485714285714284</v>
      </c>
      <c r="V33" s="107"/>
      <c r="W33" s="108"/>
      <c r="X33" s="105"/>
      <c r="Y33" s="106">
        <f>Y31/Y29</f>
        <v>19.87878787878788</v>
      </c>
      <c r="Z33" s="107"/>
      <c r="AA33" s="108"/>
    </row>
    <row r="34" ht="15.75" thickBot="1"/>
    <row r="35" spans="2:19" ht="20.25" thickBot="1">
      <c r="B35" s="93"/>
      <c r="C35" s="93"/>
      <c r="D35" s="184" t="s">
        <v>163</v>
      </c>
      <c r="E35" s="185"/>
      <c r="F35" s="185"/>
      <c r="G35" s="185"/>
      <c r="H35" s="185" t="s">
        <v>164</v>
      </c>
      <c r="I35" s="185"/>
      <c r="J35" s="185"/>
      <c r="K35" s="185"/>
      <c r="L35" s="185" t="s">
        <v>38</v>
      </c>
      <c r="M35" s="185"/>
      <c r="N35" s="185"/>
      <c r="O35" s="185"/>
      <c r="P35" s="185" t="s">
        <v>165</v>
      </c>
      <c r="Q35" s="185"/>
      <c r="R35" s="185"/>
      <c r="S35" s="186"/>
    </row>
    <row r="36" spans="2:19" ht="20.25" thickBot="1">
      <c r="B36" s="179" t="s">
        <v>166</v>
      </c>
      <c r="C36" s="180"/>
      <c r="D36" s="181">
        <v>21</v>
      </c>
      <c r="E36" s="182"/>
      <c r="F36" s="182"/>
      <c r="G36" s="182"/>
      <c r="H36" s="182">
        <f>E29+I29+M29+Q29+U29+Y29</f>
        <v>206</v>
      </c>
      <c r="I36" s="182"/>
      <c r="J36" s="182"/>
      <c r="K36" s="182"/>
      <c r="L36" s="183">
        <f>+E31+I31+M31+Q31+U31+Y31</f>
        <v>3872</v>
      </c>
      <c r="M36" s="183"/>
      <c r="N36" s="183"/>
      <c r="O36" s="183"/>
      <c r="P36" s="177">
        <f>L36/H36</f>
        <v>18.796116504854368</v>
      </c>
      <c r="Q36" s="177"/>
      <c r="R36" s="177"/>
      <c r="S36" s="178"/>
    </row>
  </sheetData>
  <sheetProtection/>
  <mergeCells count="17">
    <mergeCell ref="B1:AA1"/>
    <mergeCell ref="B3:AA3"/>
    <mergeCell ref="D5:G5"/>
    <mergeCell ref="H5:K5"/>
    <mergeCell ref="L5:O5"/>
    <mergeCell ref="P5:S5"/>
    <mergeCell ref="T5:W5"/>
    <mergeCell ref="X5:AA5"/>
    <mergeCell ref="D35:G35"/>
    <mergeCell ref="H35:K35"/>
    <mergeCell ref="L35:O35"/>
    <mergeCell ref="P35:S35"/>
    <mergeCell ref="P36:S36"/>
    <mergeCell ref="B36:C36"/>
    <mergeCell ref="D36:G36"/>
    <mergeCell ref="H36:K36"/>
    <mergeCell ref="L36:O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B1:AA21"/>
  <sheetViews>
    <sheetView zoomScale="75" zoomScaleNormal="75" workbookViewId="0" topLeftCell="A1">
      <selection activeCell="Q30" sqref="Q30"/>
    </sheetView>
  </sheetViews>
  <sheetFormatPr defaultColWidth="9.140625" defaultRowHeight="12.75"/>
  <cols>
    <col min="1" max="1" width="10.28125" style="2" customWidth="1"/>
    <col min="2" max="2" width="4.7109375" style="2" bestFit="1" customWidth="1"/>
    <col min="3" max="3" width="18.8515625" style="2" bestFit="1" customWidth="1"/>
    <col min="4" max="4" width="4.140625" style="2" bestFit="1" customWidth="1"/>
    <col min="5" max="5" width="4.7109375" style="2" bestFit="1" customWidth="1"/>
    <col min="6" max="8" width="4.140625" style="2" bestFit="1" customWidth="1"/>
    <col min="9" max="9" width="4.7109375" style="2" bestFit="1" customWidth="1"/>
    <col min="10" max="11" width="4.140625" style="2" bestFit="1" customWidth="1"/>
    <col min="12" max="12" width="4.00390625" style="2" bestFit="1" customWidth="1"/>
    <col min="13" max="13" width="4.7109375" style="2" bestFit="1" customWidth="1"/>
    <col min="14" max="15" width="4.00390625" style="2" bestFit="1" customWidth="1"/>
    <col min="16" max="16" width="4.140625" style="2" bestFit="1" customWidth="1"/>
    <col min="17" max="17" width="4.7109375" style="2" bestFit="1" customWidth="1"/>
    <col min="18" max="20" width="4.140625" style="2" bestFit="1" customWidth="1"/>
    <col min="21" max="21" width="4.7109375" style="2" bestFit="1" customWidth="1"/>
    <col min="22" max="23" width="4.140625" style="2" bestFit="1" customWidth="1"/>
    <col min="24" max="27" width="5.28125" style="2" bestFit="1" customWidth="1"/>
    <col min="28" max="16384" width="10.28125" style="2" customWidth="1"/>
  </cols>
  <sheetData>
    <row r="1" spans="2:27" ht="18.75" thickBot="1">
      <c r="B1" s="187" t="s">
        <v>302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</row>
    <row r="2" spans="2:2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>
      <c r="B3" s="190" t="s">
        <v>167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6.5" thickBot="1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6.5" thickBot="1">
      <c r="B5" s="4"/>
      <c r="C5" s="5"/>
      <c r="D5" s="191" t="s">
        <v>1</v>
      </c>
      <c r="E5" s="192"/>
      <c r="F5" s="192"/>
      <c r="G5" s="193"/>
      <c r="H5" s="194" t="s">
        <v>2</v>
      </c>
      <c r="I5" s="192"/>
      <c r="J5" s="192"/>
      <c r="K5" s="195"/>
      <c r="L5" s="191" t="s">
        <v>3</v>
      </c>
      <c r="M5" s="192"/>
      <c r="N5" s="192"/>
      <c r="O5" s="193"/>
      <c r="P5" s="194" t="s">
        <v>4</v>
      </c>
      <c r="Q5" s="192"/>
      <c r="R5" s="192"/>
      <c r="S5" s="195"/>
      <c r="T5" s="191" t="s">
        <v>5</v>
      </c>
      <c r="U5" s="192"/>
      <c r="V5" s="192"/>
      <c r="W5" s="193"/>
      <c r="X5" s="191" t="s">
        <v>6</v>
      </c>
      <c r="Y5" s="192"/>
      <c r="Z5" s="192"/>
      <c r="AA5" s="193"/>
    </row>
    <row r="6" spans="2:27" ht="16.5" thickBot="1">
      <c r="B6" s="7" t="s">
        <v>7</v>
      </c>
      <c r="C6" s="9" t="s">
        <v>8</v>
      </c>
      <c r="D6" s="10" t="s">
        <v>9</v>
      </c>
      <c r="E6" s="11" t="s">
        <v>10</v>
      </c>
      <c r="F6" s="11" t="s">
        <v>11</v>
      </c>
      <c r="G6" s="12" t="s">
        <v>12</v>
      </c>
      <c r="H6" s="13" t="s">
        <v>13</v>
      </c>
      <c r="I6" s="14" t="s">
        <v>14</v>
      </c>
      <c r="J6" s="14" t="s">
        <v>15</v>
      </c>
      <c r="K6" s="15" t="s">
        <v>16</v>
      </c>
      <c r="L6" s="10" t="s">
        <v>17</v>
      </c>
      <c r="M6" s="11" t="s">
        <v>18</v>
      </c>
      <c r="N6" s="14" t="s">
        <v>19</v>
      </c>
      <c r="O6" s="15" t="s">
        <v>20</v>
      </c>
      <c r="P6" s="16" t="s">
        <v>21</v>
      </c>
      <c r="Q6" s="17" t="s">
        <v>22</v>
      </c>
      <c r="R6" s="17" t="s">
        <v>23</v>
      </c>
      <c r="S6" s="18" t="s">
        <v>24</v>
      </c>
      <c r="T6" s="13" t="s">
        <v>25</v>
      </c>
      <c r="U6" s="11" t="s">
        <v>26</v>
      </c>
      <c r="V6" s="11" t="s">
        <v>27</v>
      </c>
      <c r="W6" s="19" t="s">
        <v>28</v>
      </c>
      <c r="X6" s="10" t="s">
        <v>29</v>
      </c>
      <c r="Y6" s="17" t="s">
        <v>30</v>
      </c>
      <c r="Z6" s="14" t="s">
        <v>31</v>
      </c>
      <c r="AA6" s="19" t="s">
        <v>32</v>
      </c>
    </row>
    <row r="7" spans="2:27" ht="15.75">
      <c r="B7" s="94">
        <v>1</v>
      </c>
      <c r="C7" s="96" t="s">
        <v>303</v>
      </c>
      <c r="D7" s="38">
        <v>18</v>
      </c>
      <c r="E7" s="39">
        <v>19</v>
      </c>
      <c r="F7" s="39"/>
      <c r="G7" s="40"/>
      <c r="H7" s="41">
        <v>22</v>
      </c>
      <c r="I7" s="39">
        <v>23</v>
      </c>
      <c r="J7" s="39"/>
      <c r="K7" s="42"/>
      <c r="L7" s="38">
        <v>22</v>
      </c>
      <c r="M7" s="39">
        <v>24</v>
      </c>
      <c r="N7" s="39"/>
      <c r="O7" s="40"/>
      <c r="P7" s="41">
        <v>23</v>
      </c>
      <c r="Q7" s="39">
        <v>23</v>
      </c>
      <c r="R7" s="39"/>
      <c r="S7" s="42"/>
      <c r="T7" s="38">
        <v>23</v>
      </c>
      <c r="U7" s="39">
        <v>23</v>
      </c>
      <c r="V7" s="39"/>
      <c r="W7" s="40"/>
      <c r="X7" s="38">
        <v>24</v>
      </c>
      <c r="Y7" s="39">
        <v>24</v>
      </c>
      <c r="Z7" s="39"/>
      <c r="AA7" s="40"/>
    </row>
    <row r="8" spans="2:27" ht="15.75">
      <c r="B8" s="94">
        <v>2</v>
      </c>
      <c r="C8" s="96" t="s">
        <v>304</v>
      </c>
      <c r="D8" s="38">
        <v>19</v>
      </c>
      <c r="E8" s="39">
        <v>19</v>
      </c>
      <c r="F8" s="39"/>
      <c r="G8" s="40"/>
      <c r="H8" s="41">
        <v>21</v>
      </c>
      <c r="I8" s="39">
        <v>20</v>
      </c>
      <c r="J8" s="39"/>
      <c r="K8" s="42"/>
      <c r="L8" s="38">
        <v>20</v>
      </c>
      <c r="M8" s="39">
        <v>18</v>
      </c>
      <c r="N8" s="39"/>
      <c r="O8" s="40"/>
      <c r="P8" s="41">
        <v>17</v>
      </c>
      <c r="Q8" s="39">
        <v>16</v>
      </c>
      <c r="R8" s="39"/>
      <c r="S8" s="42"/>
      <c r="T8" s="38">
        <v>15</v>
      </c>
      <c r="U8" s="39">
        <v>15</v>
      </c>
      <c r="V8" s="39"/>
      <c r="W8" s="40"/>
      <c r="X8" s="38">
        <v>16</v>
      </c>
      <c r="Y8" s="39">
        <v>16</v>
      </c>
      <c r="Z8" s="39"/>
      <c r="AA8" s="40"/>
    </row>
    <row r="9" spans="2:27" ht="15.75">
      <c r="B9" s="94">
        <v>3</v>
      </c>
      <c r="C9" s="96" t="s">
        <v>305</v>
      </c>
      <c r="D9" s="38">
        <v>15</v>
      </c>
      <c r="E9" s="39">
        <v>16</v>
      </c>
      <c r="F9" s="39"/>
      <c r="G9" s="40"/>
      <c r="H9" s="41">
        <v>20</v>
      </c>
      <c r="I9" s="39">
        <v>17</v>
      </c>
      <c r="J9" s="39"/>
      <c r="K9" s="42"/>
      <c r="L9" s="38">
        <v>18</v>
      </c>
      <c r="M9" s="39">
        <v>19</v>
      </c>
      <c r="N9" s="39"/>
      <c r="O9" s="40"/>
      <c r="P9" s="41">
        <v>19</v>
      </c>
      <c r="Q9" s="39">
        <v>18</v>
      </c>
      <c r="R9" s="39"/>
      <c r="S9" s="42"/>
      <c r="T9" s="38">
        <v>21</v>
      </c>
      <c r="U9" s="39">
        <v>20</v>
      </c>
      <c r="V9" s="39"/>
      <c r="W9" s="40"/>
      <c r="X9" s="38">
        <v>22</v>
      </c>
      <c r="Y9" s="39">
        <v>22</v>
      </c>
      <c r="Z9" s="39"/>
      <c r="AA9" s="40"/>
    </row>
    <row r="10" spans="2:27" ht="15.75">
      <c r="B10" s="94">
        <v>4</v>
      </c>
      <c r="C10" s="96" t="s">
        <v>306</v>
      </c>
      <c r="D10" s="38">
        <v>13</v>
      </c>
      <c r="E10" s="39"/>
      <c r="F10" s="39"/>
      <c r="G10" s="40"/>
      <c r="H10" s="41">
        <v>15</v>
      </c>
      <c r="I10" s="39"/>
      <c r="J10" s="39"/>
      <c r="K10" s="42"/>
      <c r="L10" s="38">
        <v>16</v>
      </c>
      <c r="M10" s="39"/>
      <c r="N10" s="39"/>
      <c r="O10" s="40"/>
      <c r="P10" s="41">
        <v>22</v>
      </c>
      <c r="Q10" s="39"/>
      <c r="R10" s="39"/>
      <c r="S10" s="42"/>
      <c r="T10" s="38">
        <v>22</v>
      </c>
      <c r="U10" s="39"/>
      <c r="V10" s="39"/>
      <c r="W10" s="40"/>
      <c r="X10" s="38">
        <v>9</v>
      </c>
      <c r="Y10" s="39"/>
      <c r="Z10" s="39"/>
      <c r="AA10" s="40"/>
    </row>
    <row r="11" spans="2:27" ht="15.75">
      <c r="B11" s="94">
        <v>5</v>
      </c>
      <c r="C11" s="96" t="s">
        <v>307</v>
      </c>
      <c r="D11" s="38">
        <v>15</v>
      </c>
      <c r="E11" s="39">
        <v>14</v>
      </c>
      <c r="F11" s="39"/>
      <c r="G11" s="40"/>
      <c r="H11" s="41">
        <v>15</v>
      </c>
      <c r="I11" s="39">
        <v>15</v>
      </c>
      <c r="J11" s="39"/>
      <c r="K11" s="42"/>
      <c r="L11" s="38">
        <v>18</v>
      </c>
      <c r="M11" s="39">
        <v>18</v>
      </c>
      <c r="N11" s="39"/>
      <c r="O11" s="40"/>
      <c r="P11" s="41">
        <v>20</v>
      </c>
      <c r="Q11" s="39">
        <v>19</v>
      </c>
      <c r="R11" s="39"/>
      <c r="S11" s="42"/>
      <c r="T11" s="38">
        <v>21</v>
      </c>
      <c r="U11" s="39">
        <v>19</v>
      </c>
      <c r="V11" s="39"/>
      <c r="W11" s="40"/>
      <c r="X11" s="38">
        <v>22</v>
      </c>
      <c r="Y11" s="39">
        <v>23</v>
      </c>
      <c r="Z11" s="39"/>
      <c r="AA11" s="40"/>
    </row>
    <row r="12" spans="2:27" ht="15.75">
      <c r="B12" s="94">
        <v>6</v>
      </c>
      <c r="C12" s="96" t="s">
        <v>308</v>
      </c>
      <c r="D12" s="38">
        <v>23</v>
      </c>
      <c r="E12" s="39"/>
      <c r="F12" s="39"/>
      <c r="G12" s="40"/>
      <c r="H12" s="41">
        <v>24</v>
      </c>
      <c r="I12" s="39"/>
      <c r="J12" s="39"/>
      <c r="K12" s="42"/>
      <c r="L12" s="38">
        <v>26</v>
      </c>
      <c r="M12" s="39"/>
      <c r="N12" s="39"/>
      <c r="O12" s="40"/>
      <c r="P12" s="41">
        <v>24</v>
      </c>
      <c r="Q12" s="39"/>
      <c r="R12" s="39"/>
      <c r="S12" s="42"/>
      <c r="T12" s="38">
        <v>24</v>
      </c>
      <c r="U12" s="39"/>
      <c r="V12" s="39"/>
      <c r="W12" s="40"/>
      <c r="X12" s="38">
        <v>26</v>
      </c>
      <c r="Y12" s="39"/>
      <c r="Z12" s="39"/>
      <c r="AA12" s="40"/>
    </row>
    <row r="13" spans="2:2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5">
      <c r="B14" s="96" t="s">
        <v>160</v>
      </c>
      <c r="C14" s="97"/>
      <c r="D14" s="98"/>
      <c r="E14" s="99">
        <f>COUNT(D7:G12)</f>
        <v>10</v>
      </c>
      <c r="F14" s="99"/>
      <c r="G14" s="100"/>
      <c r="H14" s="98"/>
      <c r="I14" s="99">
        <f>COUNT(H7:K12)</f>
        <v>10</v>
      </c>
      <c r="J14" s="99"/>
      <c r="K14" s="100"/>
      <c r="L14" s="98"/>
      <c r="M14" s="99">
        <f>COUNT(L7:O12)</f>
        <v>10</v>
      </c>
      <c r="N14" s="99"/>
      <c r="O14" s="100"/>
      <c r="P14" s="98"/>
      <c r="Q14" s="99">
        <f>COUNT(P7:S12)</f>
        <v>10</v>
      </c>
      <c r="R14" s="99"/>
      <c r="S14" s="100"/>
      <c r="T14" s="98"/>
      <c r="U14" s="99">
        <f>COUNT(T7:W12)</f>
        <v>10</v>
      </c>
      <c r="V14" s="99"/>
      <c r="W14" s="100"/>
      <c r="X14" s="98"/>
      <c r="Y14" s="99">
        <f>COUNT(X7:AA12)</f>
        <v>10</v>
      </c>
      <c r="Z14" s="99"/>
      <c r="AA14" s="100"/>
    </row>
    <row r="15" spans="2:27" ht="15">
      <c r="B15" s="101"/>
      <c r="C15" s="101"/>
      <c r="D15" s="102"/>
      <c r="E15" s="103"/>
      <c r="F15" s="103"/>
      <c r="G15" s="104"/>
      <c r="H15" s="102"/>
      <c r="I15" s="103"/>
      <c r="J15" s="103"/>
      <c r="K15" s="104"/>
      <c r="L15" s="102"/>
      <c r="M15" s="103"/>
      <c r="N15" s="103"/>
      <c r="O15" s="104"/>
      <c r="P15" s="102"/>
      <c r="Q15" s="103"/>
      <c r="R15" s="103"/>
      <c r="S15" s="104"/>
      <c r="T15" s="102"/>
      <c r="U15" s="103"/>
      <c r="V15" s="103"/>
      <c r="W15" s="104"/>
      <c r="X15" s="102"/>
      <c r="Y15" s="103"/>
      <c r="Z15" s="103"/>
      <c r="AA15" s="104"/>
    </row>
    <row r="16" spans="2:27" ht="15">
      <c r="B16" s="96" t="s">
        <v>161</v>
      </c>
      <c r="C16" s="97"/>
      <c r="D16" s="102"/>
      <c r="E16" s="103">
        <f>SUM(D7:G12)</f>
        <v>171</v>
      </c>
      <c r="F16" s="103"/>
      <c r="G16" s="104"/>
      <c r="H16" s="102"/>
      <c r="I16" s="103">
        <f>SUM(H7:K12)</f>
        <v>192</v>
      </c>
      <c r="J16" s="103"/>
      <c r="K16" s="104"/>
      <c r="L16" s="102"/>
      <c r="M16" s="103">
        <f>SUM(L7:O12)</f>
        <v>199</v>
      </c>
      <c r="N16" s="103"/>
      <c r="O16" s="104"/>
      <c r="P16" s="102"/>
      <c r="Q16" s="103">
        <f>SUM(P7:S12)</f>
        <v>201</v>
      </c>
      <c r="R16" s="103"/>
      <c r="S16" s="104"/>
      <c r="T16" s="102"/>
      <c r="U16" s="103">
        <f>SUM(T7:W12)</f>
        <v>203</v>
      </c>
      <c r="V16" s="103"/>
      <c r="W16" s="104"/>
      <c r="X16" s="102"/>
      <c r="Y16" s="103">
        <f>SUM(X7:AA12)</f>
        <v>204</v>
      </c>
      <c r="Z16" s="103"/>
      <c r="AA16" s="104"/>
    </row>
    <row r="17" spans="2:27" ht="15">
      <c r="B17" s="101"/>
      <c r="C17" s="101"/>
      <c r="D17" s="102"/>
      <c r="E17" s="103"/>
      <c r="F17" s="103"/>
      <c r="G17" s="104"/>
      <c r="H17" s="102"/>
      <c r="I17" s="103"/>
      <c r="J17" s="103"/>
      <c r="K17" s="104"/>
      <c r="L17" s="102"/>
      <c r="M17" s="103"/>
      <c r="N17" s="103"/>
      <c r="O17" s="104"/>
      <c r="P17" s="102"/>
      <c r="Q17" s="103"/>
      <c r="R17" s="103"/>
      <c r="S17" s="104"/>
      <c r="T17" s="102"/>
      <c r="U17" s="103"/>
      <c r="V17" s="103"/>
      <c r="W17" s="104"/>
      <c r="X17" s="102"/>
      <c r="Y17" s="103"/>
      <c r="Z17" s="103"/>
      <c r="AA17" s="104"/>
    </row>
    <row r="18" spans="2:27" ht="15">
      <c r="B18" s="96" t="s">
        <v>162</v>
      </c>
      <c r="C18" s="97"/>
      <c r="D18" s="105"/>
      <c r="E18" s="106">
        <f>E16/E14</f>
        <v>17.1</v>
      </c>
      <c r="F18" s="107"/>
      <c r="G18" s="108"/>
      <c r="H18" s="105"/>
      <c r="I18" s="106">
        <f>I16/I14</f>
        <v>19.2</v>
      </c>
      <c r="J18" s="107"/>
      <c r="K18" s="108"/>
      <c r="L18" s="105"/>
      <c r="M18" s="106">
        <f>M16/M14</f>
        <v>19.9</v>
      </c>
      <c r="N18" s="107"/>
      <c r="O18" s="108"/>
      <c r="P18" s="105"/>
      <c r="Q18" s="106">
        <f>Q16/Q14</f>
        <v>20.1</v>
      </c>
      <c r="R18" s="107"/>
      <c r="S18" s="108"/>
      <c r="T18" s="105"/>
      <c r="U18" s="106">
        <f>U16/U14</f>
        <v>20.3</v>
      </c>
      <c r="V18" s="107"/>
      <c r="W18" s="108"/>
      <c r="X18" s="105"/>
      <c r="Y18" s="106">
        <f>Y16/Y14</f>
        <v>20.4</v>
      </c>
      <c r="Z18" s="107"/>
      <c r="AA18" s="108"/>
    </row>
    <row r="19" ht="15.75" thickBot="1"/>
    <row r="20" spans="2:19" ht="20.25" thickBot="1">
      <c r="B20" s="93"/>
      <c r="C20" s="93"/>
      <c r="D20" s="184" t="s">
        <v>163</v>
      </c>
      <c r="E20" s="185"/>
      <c r="F20" s="185"/>
      <c r="G20" s="185"/>
      <c r="H20" s="185" t="s">
        <v>164</v>
      </c>
      <c r="I20" s="185"/>
      <c r="J20" s="185"/>
      <c r="K20" s="185"/>
      <c r="L20" s="185" t="s">
        <v>38</v>
      </c>
      <c r="M20" s="185"/>
      <c r="N20" s="185"/>
      <c r="O20" s="185"/>
      <c r="P20" s="185" t="s">
        <v>165</v>
      </c>
      <c r="Q20" s="185"/>
      <c r="R20" s="185"/>
      <c r="S20" s="186"/>
    </row>
    <row r="21" spans="2:19" ht="20.25" thickBot="1">
      <c r="B21" s="179" t="s">
        <v>166</v>
      </c>
      <c r="C21" s="180"/>
      <c r="D21" s="181">
        <v>6</v>
      </c>
      <c r="E21" s="182"/>
      <c r="F21" s="182"/>
      <c r="G21" s="182"/>
      <c r="H21" s="182">
        <f>E14+I14+M14+Q14+U14+Y14</f>
        <v>60</v>
      </c>
      <c r="I21" s="182"/>
      <c r="J21" s="182"/>
      <c r="K21" s="182"/>
      <c r="L21" s="183">
        <f>+E16+I16+M16+Q16+U16+Y16</f>
        <v>1170</v>
      </c>
      <c r="M21" s="183"/>
      <c r="N21" s="183"/>
      <c r="O21" s="183"/>
      <c r="P21" s="177">
        <f>L21/H21</f>
        <v>19.5</v>
      </c>
      <c r="Q21" s="177"/>
      <c r="R21" s="177"/>
      <c r="S21" s="178"/>
    </row>
  </sheetData>
  <sheetProtection/>
  <mergeCells count="17">
    <mergeCell ref="P21:S21"/>
    <mergeCell ref="B21:C21"/>
    <mergeCell ref="D21:G21"/>
    <mergeCell ref="H21:K21"/>
    <mergeCell ref="L21:O21"/>
    <mergeCell ref="D20:G20"/>
    <mergeCell ref="H20:K20"/>
    <mergeCell ref="L20:O20"/>
    <mergeCell ref="P20:S20"/>
    <mergeCell ref="B1:AA1"/>
    <mergeCell ref="B3:AA3"/>
    <mergeCell ref="D5:G5"/>
    <mergeCell ref="H5:K5"/>
    <mergeCell ref="L5:O5"/>
    <mergeCell ref="P5:S5"/>
    <mergeCell ref="T5:W5"/>
    <mergeCell ref="X5:A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1:AA26"/>
  <sheetViews>
    <sheetView zoomScale="75" zoomScaleNormal="75" workbookViewId="0" topLeftCell="A1">
      <selection activeCell="N11" sqref="N11"/>
    </sheetView>
  </sheetViews>
  <sheetFormatPr defaultColWidth="9.140625" defaultRowHeight="12.75"/>
  <cols>
    <col min="1" max="1" width="10.28125" style="2" customWidth="1"/>
    <col min="2" max="2" width="4.7109375" style="2" bestFit="1" customWidth="1"/>
    <col min="3" max="3" width="22.28125" style="2" customWidth="1"/>
    <col min="4" max="4" width="4.140625" style="2" bestFit="1" customWidth="1"/>
    <col min="5" max="5" width="4.421875" style="2" bestFit="1" customWidth="1"/>
    <col min="6" max="8" width="4.140625" style="2" bestFit="1" customWidth="1"/>
    <col min="9" max="9" width="4.421875" style="2" bestFit="1" customWidth="1"/>
    <col min="10" max="11" width="4.140625" style="2" bestFit="1" customWidth="1"/>
    <col min="12" max="12" width="3.8515625" style="2" bestFit="1" customWidth="1"/>
    <col min="13" max="13" width="4.421875" style="2" bestFit="1" customWidth="1"/>
    <col min="14" max="15" width="3.8515625" style="2" bestFit="1" customWidth="1"/>
    <col min="16" max="16" width="4.140625" style="2" bestFit="1" customWidth="1"/>
    <col min="17" max="17" width="4.421875" style="2" bestFit="1" customWidth="1"/>
    <col min="18" max="20" width="4.140625" style="2" bestFit="1" customWidth="1"/>
    <col min="21" max="21" width="4.421875" style="2" bestFit="1" customWidth="1"/>
    <col min="22" max="23" width="4.140625" style="2" bestFit="1" customWidth="1"/>
    <col min="24" max="27" width="5.28125" style="2" bestFit="1" customWidth="1"/>
    <col min="28" max="16384" width="10.28125" style="2" customWidth="1"/>
  </cols>
  <sheetData>
    <row r="1" spans="2:27" ht="18.75" thickBot="1">
      <c r="B1" s="187" t="s">
        <v>309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</row>
    <row r="2" spans="2:2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5.75">
      <c r="B3" s="190" t="s">
        <v>167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2:27" ht="16.5" thickBot="1"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16.5" thickBot="1">
      <c r="B5" s="4"/>
      <c r="C5" s="5"/>
      <c r="D5" s="191" t="s">
        <v>1</v>
      </c>
      <c r="E5" s="192"/>
      <c r="F5" s="192"/>
      <c r="G5" s="193"/>
      <c r="H5" s="191" t="s">
        <v>2</v>
      </c>
      <c r="I5" s="192"/>
      <c r="J5" s="192"/>
      <c r="K5" s="193"/>
      <c r="L5" s="191" t="s">
        <v>3</v>
      </c>
      <c r="M5" s="192"/>
      <c r="N5" s="192"/>
      <c r="O5" s="193"/>
      <c r="P5" s="191" t="s">
        <v>4</v>
      </c>
      <c r="Q5" s="192"/>
      <c r="R5" s="192"/>
      <c r="S5" s="193"/>
      <c r="T5" s="191" t="s">
        <v>5</v>
      </c>
      <c r="U5" s="192"/>
      <c r="V5" s="192"/>
      <c r="W5" s="193"/>
      <c r="X5" s="194" t="s">
        <v>6</v>
      </c>
      <c r="Y5" s="192"/>
      <c r="Z5" s="192"/>
      <c r="AA5" s="195"/>
    </row>
    <row r="6" spans="2:27" ht="15.75">
      <c r="B6" s="7" t="s">
        <v>7</v>
      </c>
      <c r="C6" s="153" t="s">
        <v>8</v>
      </c>
      <c r="D6" s="154" t="s">
        <v>9</v>
      </c>
      <c r="E6" s="155" t="s">
        <v>10</v>
      </c>
      <c r="F6" s="155" t="s">
        <v>11</v>
      </c>
      <c r="G6" s="156" t="s">
        <v>12</v>
      </c>
      <c r="H6" s="157" t="s">
        <v>13</v>
      </c>
      <c r="I6" s="23" t="s">
        <v>14</v>
      </c>
      <c r="J6" s="23" t="s">
        <v>15</v>
      </c>
      <c r="K6" s="158" t="s">
        <v>16</v>
      </c>
      <c r="L6" s="168" t="s">
        <v>17</v>
      </c>
      <c r="M6" s="169" t="s">
        <v>18</v>
      </c>
      <c r="N6" s="170" t="s">
        <v>19</v>
      </c>
      <c r="O6" s="171" t="s">
        <v>20</v>
      </c>
      <c r="P6" s="167" t="s">
        <v>21</v>
      </c>
      <c r="Q6" s="159" t="s">
        <v>22</v>
      </c>
      <c r="R6" s="159" t="s">
        <v>23</v>
      </c>
      <c r="S6" s="173" t="s">
        <v>24</v>
      </c>
      <c r="T6" s="154" t="s">
        <v>25</v>
      </c>
      <c r="U6" s="155" t="s">
        <v>26</v>
      </c>
      <c r="V6" s="155" t="s">
        <v>27</v>
      </c>
      <c r="W6" s="160" t="s">
        <v>28</v>
      </c>
      <c r="X6" s="168" t="s">
        <v>29</v>
      </c>
      <c r="Y6" s="169" t="s">
        <v>30</v>
      </c>
      <c r="Z6" s="169" t="s">
        <v>31</v>
      </c>
      <c r="AA6" s="171" t="s">
        <v>32</v>
      </c>
    </row>
    <row r="7" spans="2:27" ht="18.75">
      <c r="B7" s="152">
        <v>1</v>
      </c>
      <c r="C7" s="162" t="s">
        <v>310</v>
      </c>
      <c r="D7" s="164">
        <v>18</v>
      </c>
      <c r="E7" s="161"/>
      <c r="F7" s="161"/>
      <c r="G7" s="165"/>
      <c r="H7" s="163">
        <v>24</v>
      </c>
      <c r="I7" s="161"/>
      <c r="J7" s="161"/>
      <c r="K7" s="166"/>
      <c r="L7" s="164">
        <v>15</v>
      </c>
      <c r="M7" s="161"/>
      <c r="N7" s="161"/>
      <c r="O7" s="165"/>
      <c r="P7" s="163">
        <v>24</v>
      </c>
      <c r="Q7" s="161"/>
      <c r="R7" s="161"/>
      <c r="S7" s="166"/>
      <c r="T7" s="164">
        <v>15</v>
      </c>
      <c r="U7" s="161">
        <v>14</v>
      </c>
      <c r="V7" s="161"/>
      <c r="W7" s="165"/>
      <c r="X7" s="164">
        <v>25</v>
      </c>
      <c r="Y7" s="161"/>
      <c r="Z7" s="161"/>
      <c r="AA7" s="165"/>
    </row>
    <row r="8" spans="2:27" ht="18.75">
      <c r="B8" s="152">
        <v>2</v>
      </c>
      <c r="C8" s="162" t="s">
        <v>311</v>
      </c>
      <c r="D8" s="164">
        <v>22</v>
      </c>
      <c r="E8" s="161">
        <v>23</v>
      </c>
      <c r="F8" s="161"/>
      <c r="G8" s="165"/>
      <c r="H8" s="163">
        <v>24</v>
      </c>
      <c r="I8" s="161"/>
      <c r="J8" s="161"/>
      <c r="K8" s="166"/>
      <c r="L8" s="164">
        <v>22</v>
      </c>
      <c r="M8" s="161">
        <v>21</v>
      </c>
      <c r="N8" s="161"/>
      <c r="O8" s="165"/>
      <c r="P8" s="163">
        <v>20</v>
      </c>
      <c r="Q8" s="161">
        <v>20</v>
      </c>
      <c r="R8" s="161"/>
      <c r="S8" s="166"/>
      <c r="T8" s="164">
        <v>22</v>
      </c>
      <c r="U8" s="161">
        <v>22</v>
      </c>
      <c r="V8" s="161"/>
      <c r="W8" s="165"/>
      <c r="X8" s="164">
        <v>16</v>
      </c>
      <c r="Y8" s="161">
        <v>16</v>
      </c>
      <c r="Z8" s="161"/>
      <c r="AA8" s="165"/>
    </row>
    <row r="9" spans="2:27" ht="18.75">
      <c r="B9" s="152">
        <v>3</v>
      </c>
      <c r="C9" s="162" t="s">
        <v>312</v>
      </c>
      <c r="D9" s="164">
        <v>14</v>
      </c>
      <c r="E9" s="161">
        <v>14</v>
      </c>
      <c r="F9" s="161"/>
      <c r="G9" s="165"/>
      <c r="H9" s="163">
        <v>15</v>
      </c>
      <c r="I9" s="161">
        <v>12</v>
      </c>
      <c r="J9" s="161"/>
      <c r="K9" s="166"/>
      <c r="L9" s="164">
        <v>13</v>
      </c>
      <c r="M9" s="161">
        <v>15</v>
      </c>
      <c r="N9" s="161"/>
      <c r="O9" s="165"/>
      <c r="P9" s="163">
        <v>23</v>
      </c>
      <c r="Q9" s="161">
        <v>22</v>
      </c>
      <c r="R9" s="161"/>
      <c r="S9" s="166"/>
      <c r="T9" s="164">
        <v>14</v>
      </c>
      <c r="U9" s="161">
        <v>15</v>
      </c>
      <c r="V9" s="161"/>
      <c r="W9" s="165"/>
      <c r="X9" s="164">
        <v>21</v>
      </c>
      <c r="Y9" s="161">
        <v>20</v>
      </c>
      <c r="Z9" s="161"/>
      <c r="AA9" s="165"/>
    </row>
    <row r="10" spans="2:27" ht="18.75">
      <c r="B10" s="152">
        <v>4</v>
      </c>
      <c r="C10" s="162" t="s">
        <v>313</v>
      </c>
      <c r="D10" s="164">
        <v>15</v>
      </c>
      <c r="E10" s="161">
        <v>15</v>
      </c>
      <c r="F10" s="161"/>
      <c r="G10" s="165"/>
      <c r="H10" s="163">
        <v>22</v>
      </c>
      <c r="I10" s="161"/>
      <c r="J10" s="161"/>
      <c r="K10" s="166"/>
      <c r="L10" s="164">
        <v>19</v>
      </c>
      <c r="M10" s="161"/>
      <c r="N10" s="161"/>
      <c r="O10" s="165"/>
      <c r="P10" s="163">
        <v>13</v>
      </c>
      <c r="Q10" s="161">
        <v>14</v>
      </c>
      <c r="R10" s="161"/>
      <c r="S10" s="166"/>
      <c r="T10" s="164">
        <v>20</v>
      </c>
      <c r="U10" s="161"/>
      <c r="V10" s="161"/>
      <c r="W10" s="165"/>
      <c r="X10" s="164">
        <v>16</v>
      </c>
      <c r="Y10" s="161"/>
      <c r="Z10" s="161"/>
      <c r="AA10" s="165"/>
    </row>
    <row r="11" spans="2:27" ht="18.75">
      <c r="B11" s="152">
        <v>5</v>
      </c>
      <c r="C11" s="162" t="s">
        <v>314</v>
      </c>
      <c r="D11" s="164">
        <v>18</v>
      </c>
      <c r="E11" s="161">
        <v>17</v>
      </c>
      <c r="F11" s="161"/>
      <c r="G11" s="165"/>
      <c r="H11" s="163">
        <v>15</v>
      </c>
      <c r="I11" s="161">
        <v>14</v>
      </c>
      <c r="J11" s="161"/>
      <c r="K11" s="166"/>
      <c r="L11" s="164">
        <v>21</v>
      </c>
      <c r="M11" s="161">
        <v>15</v>
      </c>
      <c r="N11" s="161"/>
      <c r="O11" s="165"/>
      <c r="P11" s="163">
        <v>23</v>
      </c>
      <c r="Q11" s="161">
        <v>20</v>
      </c>
      <c r="R11" s="161"/>
      <c r="S11" s="166"/>
      <c r="T11" s="164">
        <v>23</v>
      </c>
      <c r="U11" s="161">
        <v>22</v>
      </c>
      <c r="V11" s="161"/>
      <c r="W11" s="165"/>
      <c r="X11" s="164">
        <v>16</v>
      </c>
      <c r="Y11" s="161">
        <v>16</v>
      </c>
      <c r="Z11" s="161"/>
      <c r="AA11" s="165"/>
    </row>
    <row r="12" spans="2:27" ht="18.75">
      <c r="B12" s="152">
        <v>6</v>
      </c>
      <c r="C12" s="162" t="s">
        <v>315</v>
      </c>
      <c r="D12" s="164">
        <v>21</v>
      </c>
      <c r="E12" s="161"/>
      <c r="F12" s="161"/>
      <c r="G12" s="165"/>
      <c r="H12" s="163">
        <v>22</v>
      </c>
      <c r="I12" s="161"/>
      <c r="J12" s="161"/>
      <c r="K12" s="166"/>
      <c r="L12" s="164">
        <v>25</v>
      </c>
      <c r="M12" s="161"/>
      <c r="N12" s="161"/>
      <c r="O12" s="165"/>
      <c r="P12" s="163">
        <v>10</v>
      </c>
      <c r="Q12" s="161"/>
      <c r="R12" s="161"/>
      <c r="S12" s="166"/>
      <c r="T12" s="164">
        <v>22</v>
      </c>
      <c r="U12" s="161"/>
      <c r="V12" s="161"/>
      <c r="W12" s="165"/>
      <c r="X12" s="164">
        <v>23</v>
      </c>
      <c r="Y12" s="161"/>
      <c r="Z12" s="161"/>
      <c r="AA12" s="165"/>
    </row>
    <row r="13" spans="2:27" ht="18.75">
      <c r="B13" s="152">
        <v>7</v>
      </c>
      <c r="C13" s="162" t="s">
        <v>316</v>
      </c>
      <c r="D13" s="164">
        <v>14</v>
      </c>
      <c r="E13" s="161"/>
      <c r="F13" s="161"/>
      <c r="G13" s="165"/>
      <c r="H13" s="163">
        <v>25</v>
      </c>
      <c r="I13" s="161"/>
      <c r="J13" s="161"/>
      <c r="K13" s="166"/>
      <c r="L13" s="172">
        <v>26</v>
      </c>
      <c r="M13" s="161"/>
      <c r="N13" s="161"/>
      <c r="O13" s="165"/>
      <c r="P13" s="163">
        <v>25</v>
      </c>
      <c r="Q13" s="161"/>
      <c r="R13" s="161"/>
      <c r="S13" s="166"/>
      <c r="T13" s="164">
        <v>16</v>
      </c>
      <c r="U13" s="161"/>
      <c r="V13" s="161"/>
      <c r="W13" s="165"/>
      <c r="X13" s="164">
        <v>18</v>
      </c>
      <c r="Y13" s="161"/>
      <c r="Z13" s="161"/>
      <c r="AA13" s="165"/>
    </row>
    <row r="14" spans="2:27" ht="18.75">
      <c r="B14" s="152">
        <v>8</v>
      </c>
      <c r="C14" s="162" t="s">
        <v>317</v>
      </c>
      <c r="D14" s="164">
        <v>18</v>
      </c>
      <c r="E14" s="161"/>
      <c r="F14" s="161"/>
      <c r="G14" s="165"/>
      <c r="H14" s="163">
        <v>17</v>
      </c>
      <c r="I14" s="161"/>
      <c r="J14" s="161"/>
      <c r="K14" s="166"/>
      <c r="L14" s="164">
        <v>17</v>
      </c>
      <c r="M14" s="161"/>
      <c r="N14" s="161"/>
      <c r="O14" s="165"/>
      <c r="P14" s="163">
        <v>15</v>
      </c>
      <c r="Q14" s="161"/>
      <c r="R14" s="161"/>
      <c r="S14" s="166"/>
      <c r="T14" s="164">
        <v>14</v>
      </c>
      <c r="U14" s="161"/>
      <c r="V14" s="161"/>
      <c r="W14" s="165"/>
      <c r="X14" s="164">
        <v>12</v>
      </c>
      <c r="Y14" s="161"/>
      <c r="Z14" s="161"/>
      <c r="AA14" s="165"/>
    </row>
    <row r="15" spans="2:27" ht="18.75">
      <c r="B15" s="152">
        <v>9</v>
      </c>
      <c r="C15" s="162" t="s">
        <v>318</v>
      </c>
      <c r="D15" s="164">
        <v>19</v>
      </c>
      <c r="E15" s="161"/>
      <c r="F15" s="161"/>
      <c r="G15" s="165"/>
      <c r="H15" s="163">
        <v>17</v>
      </c>
      <c r="I15" s="161"/>
      <c r="J15" s="161"/>
      <c r="K15" s="166"/>
      <c r="L15" s="164">
        <v>18</v>
      </c>
      <c r="M15" s="161"/>
      <c r="N15" s="161"/>
      <c r="O15" s="165"/>
      <c r="P15" s="163">
        <v>16</v>
      </c>
      <c r="Q15" s="161"/>
      <c r="R15" s="161"/>
      <c r="S15" s="166"/>
      <c r="T15" s="164">
        <v>17</v>
      </c>
      <c r="U15" s="161"/>
      <c r="V15" s="161"/>
      <c r="W15" s="165"/>
      <c r="X15" s="164">
        <v>14</v>
      </c>
      <c r="Y15" s="161"/>
      <c r="Z15" s="161"/>
      <c r="AA15" s="165"/>
    </row>
    <row r="16" spans="2:27" ht="18.75">
      <c r="B16" s="152">
        <v>10</v>
      </c>
      <c r="C16" s="162" t="s">
        <v>319</v>
      </c>
      <c r="D16" s="164">
        <v>21</v>
      </c>
      <c r="E16" s="161">
        <v>20</v>
      </c>
      <c r="F16" s="161"/>
      <c r="G16" s="165"/>
      <c r="H16" s="163">
        <v>20</v>
      </c>
      <c r="I16" s="161">
        <v>21</v>
      </c>
      <c r="J16" s="161"/>
      <c r="K16" s="166"/>
      <c r="L16" s="164">
        <v>15</v>
      </c>
      <c r="M16" s="161">
        <v>20</v>
      </c>
      <c r="N16" s="161"/>
      <c r="O16" s="165"/>
      <c r="P16" s="163">
        <v>22</v>
      </c>
      <c r="Q16" s="161">
        <v>22</v>
      </c>
      <c r="R16" s="161"/>
      <c r="S16" s="166"/>
      <c r="T16" s="164">
        <v>20</v>
      </c>
      <c r="U16" s="161">
        <v>19</v>
      </c>
      <c r="V16" s="161"/>
      <c r="W16" s="165"/>
      <c r="X16" s="164">
        <v>14</v>
      </c>
      <c r="Y16" s="161">
        <v>15</v>
      </c>
      <c r="Z16" s="161"/>
      <c r="AA16" s="165"/>
    </row>
    <row r="17" spans="2:27" ht="18.75">
      <c r="B17" s="152">
        <v>11</v>
      </c>
      <c r="C17" s="162" t="s">
        <v>320</v>
      </c>
      <c r="D17" s="164">
        <v>23</v>
      </c>
      <c r="E17" s="161">
        <v>24</v>
      </c>
      <c r="F17" s="161"/>
      <c r="G17" s="165"/>
      <c r="H17" s="163">
        <v>16</v>
      </c>
      <c r="I17" s="161">
        <v>15</v>
      </c>
      <c r="J17" s="161"/>
      <c r="K17" s="166"/>
      <c r="L17" s="164">
        <v>23</v>
      </c>
      <c r="M17" s="161">
        <v>22</v>
      </c>
      <c r="N17" s="161"/>
      <c r="O17" s="165"/>
      <c r="P17" s="163">
        <v>23</v>
      </c>
      <c r="Q17" s="161">
        <v>22</v>
      </c>
      <c r="R17" s="161"/>
      <c r="S17" s="166"/>
      <c r="T17" s="164">
        <v>18</v>
      </c>
      <c r="U17" s="161">
        <v>18</v>
      </c>
      <c r="V17" s="161"/>
      <c r="W17" s="165"/>
      <c r="X17" s="164">
        <v>18</v>
      </c>
      <c r="Y17" s="161">
        <v>18</v>
      </c>
      <c r="Z17" s="161"/>
      <c r="AA17" s="165"/>
    </row>
    <row r="19" spans="2:27" ht="15">
      <c r="B19" s="96" t="s">
        <v>160</v>
      </c>
      <c r="C19" s="97"/>
      <c r="D19" s="98"/>
      <c r="E19" s="99">
        <f>COUNT(D7:G17)</f>
        <v>17</v>
      </c>
      <c r="F19" s="99"/>
      <c r="G19" s="100"/>
      <c r="H19" s="98"/>
      <c r="I19" s="99">
        <f>COUNT(H7:K17)</f>
        <v>15</v>
      </c>
      <c r="J19" s="99"/>
      <c r="K19" s="100"/>
      <c r="L19" s="98"/>
      <c r="M19" s="99">
        <f>COUNT(L7:O17)</f>
        <v>16</v>
      </c>
      <c r="N19" s="99"/>
      <c r="O19" s="100"/>
      <c r="P19" s="98"/>
      <c r="Q19" s="99">
        <f>COUNT(P7:S17)</f>
        <v>17</v>
      </c>
      <c r="R19" s="99"/>
      <c r="S19" s="100"/>
      <c r="T19" s="98"/>
      <c r="U19" s="99">
        <f>COUNT(T7:W17)</f>
        <v>17</v>
      </c>
      <c r="V19" s="99"/>
      <c r="W19" s="100"/>
      <c r="X19" s="98"/>
      <c r="Y19" s="99">
        <f>COUNT(X7:AA17)</f>
        <v>16</v>
      </c>
      <c r="Z19" s="99"/>
      <c r="AA19" s="100"/>
    </row>
    <row r="20" spans="2:27" ht="15">
      <c r="B20" s="101"/>
      <c r="C20" s="101"/>
      <c r="D20" s="102"/>
      <c r="E20" s="103"/>
      <c r="F20" s="103"/>
      <c r="G20" s="104"/>
      <c r="H20" s="102"/>
      <c r="I20" s="103"/>
      <c r="J20" s="103"/>
      <c r="K20" s="104"/>
      <c r="L20" s="102"/>
      <c r="M20" s="103"/>
      <c r="N20" s="103"/>
      <c r="O20" s="104"/>
      <c r="P20" s="102"/>
      <c r="Q20" s="103"/>
      <c r="R20" s="103"/>
      <c r="S20" s="104"/>
      <c r="T20" s="102"/>
      <c r="U20" s="103"/>
      <c r="V20" s="103"/>
      <c r="W20" s="104"/>
      <c r="X20" s="102"/>
      <c r="Y20" s="103"/>
      <c r="Z20" s="103"/>
      <c r="AA20" s="104"/>
    </row>
    <row r="21" spans="2:27" ht="15">
      <c r="B21" s="96" t="s">
        <v>161</v>
      </c>
      <c r="C21" s="97"/>
      <c r="D21" s="102"/>
      <c r="E21" s="103">
        <f>SUM(D7:G17)</f>
        <v>316</v>
      </c>
      <c r="F21" s="103"/>
      <c r="G21" s="104"/>
      <c r="H21" s="102"/>
      <c r="I21" s="103">
        <f>SUM(H7:K17)</f>
        <v>279</v>
      </c>
      <c r="J21" s="103"/>
      <c r="K21" s="104"/>
      <c r="L21" s="102"/>
      <c r="M21" s="103">
        <f>SUM(L7:O17)</f>
        <v>307</v>
      </c>
      <c r="N21" s="103"/>
      <c r="O21" s="104"/>
      <c r="P21" s="102"/>
      <c r="Q21" s="103">
        <f>SUM(P7:S17)</f>
        <v>334</v>
      </c>
      <c r="R21" s="103"/>
      <c r="S21" s="104"/>
      <c r="T21" s="102"/>
      <c r="U21" s="103">
        <f>SUM(T7:W17)</f>
        <v>311</v>
      </c>
      <c r="V21" s="103"/>
      <c r="W21" s="104"/>
      <c r="X21" s="102"/>
      <c r="Y21" s="103">
        <f>SUM(X7:AA17)</f>
        <v>278</v>
      </c>
      <c r="Z21" s="103"/>
      <c r="AA21" s="104"/>
    </row>
    <row r="22" spans="2:27" ht="15">
      <c r="B22" s="101"/>
      <c r="C22" s="101"/>
      <c r="D22" s="102"/>
      <c r="E22" s="103"/>
      <c r="F22" s="103"/>
      <c r="G22" s="104"/>
      <c r="H22" s="102"/>
      <c r="I22" s="103"/>
      <c r="J22" s="103"/>
      <c r="K22" s="104"/>
      <c r="L22" s="102"/>
      <c r="M22" s="103"/>
      <c r="N22" s="103"/>
      <c r="O22" s="104"/>
      <c r="P22" s="102"/>
      <c r="Q22" s="103"/>
      <c r="R22" s="103"/>
      <c r="S22" s="104"/>
      <c r="T22" s="102"/>
      <c r="U22" s="103"/>
      <c r="V22" s="103"/>
      <c r="W22" s="104"/>
      <c r="X22" s="102"/>
      <c r="Y22" s="103"/>
      <c r="Z22" s="103"/>
      <c r="AA22" s="104"/>
    </row>
    <row r="23" spans="2:27" ht="15">
      <c r="B23" s="96" t="s">
        <v>162</v>
      </c>
      <c r="C23" s="97"/>
      <c r="D23" s="105"/>
      <c r="E23" s="106">
        <f>E21/E19</f>
        <v>18.58823529411765</v>
      </c>
      <c r="F23" s="107"/>
      <c r="G23" s="108"/>
      <c r="H23" s="105"/>
      <c r="I23" s="106">
        <f>I21/I19</f>
        <v>18.6</v>
      </c>
      <c r="J23" s="107"/>
      <c r="K23" s="108"/>
      <c r="L23" s="105"/>
      <c r="M23" s="106">
        <f>M21/M19</f>
        <v>19.1875</v>
      </c>
      <c r="N23" s="107"/>
      <c r="O23" s="108"/>
      <c r="P23" s="105"/>
      <c r="Q23" s="106">
        <f>Q21/Q19</f>
        <v>19.647058823529413</v>
      </c>
      <c r="R23" s="107"/>
      <c r="S23" s="108"/>
      <c r="T23" s="105"/>
      <c r="U23" s="106">
        <f>U21/U19</f>
        <v>18.294117647058822</v>
      </c>
      <c r="V23" s="107"/>
      <c r="W23" s="108"/>
      <c r="X23" s="105"/>
      <c r="Y23" s="106">
        <f>Y21/Y19</f>
        <v>17.375</v>
      </c>
      <c r="Z23" s="107"/>
      <c r="AA23" s="108"/>
    </row>
    <row r="24" ht="15.75" thickBot="1"/>
    <row r="25" spans="2:19" ht="20.25" thickBot="1">
      <c r="B25" s="93"/>
      <c r="C25" s="93"/>
      <c r="D25" s="184" t="s">
        <v>163</v>
      </c>
      <c r="E25" s="185"/>
      <c r="F25" s="185"/>
      <c r="G25" s="185"/>
      <c r="H25" s="185" t="s">
        <v>164</v>
      </c>
      <c r="I25" s="185"/>
      <c r="J25" s="185"/>
      <c r="K25" s="185"/>
      <c r="L25" s="185" t="s">
        <v>38</v>
      </c>
      <c r="M25" s="185"/>
      <c r="N25" s="185"/>
      <c r="O25" s="185"/>
      <c r="P25" s="185" t="s">
        <v>165</v>
      </c>
      <c r="Q25" s="185"/>
      <c r="R25" s="185"/>
      <c r="S25" s="186"/>
    </row>
    <row r="26" spans="2:19" ht="20.25" thickBot="1">
      <c r="B26" s="179" t="s">
        <v>166</v>
      </c>
      <c r="C26" s="180"/>
      <c r="D26" s="181">
        <v>11</v>
      </c>
      <c r="E26" s="182"/>
      <c r="F26" s="182"/>
      <c r="G26" s="182"/>
      <c r="H26" s="182">
        <f>E19+I19+M19+Q19+U19+Y19</f>
        <v>98</v>
      </c>
      <c r="I26" s="182"/>
      <c r="J26" s="182"/>
      <c r="K26" s="182"/>
      <c r="L26" s="183">
        <f>+E21+I21+M21+Q21+U21+Y21</f>
        <v>1825</v>
      </c>
      <c r="M26" s="183"/>
      <c r="N26" s="183"/>
      <c r="O26" s="183"/>
      <c r="P26" s="177">
        <f>L26/H26</f>
        <v>18.622448979591837</v>
      </c>
      <c r="Q26" s="177"/>
      <c r="R26" s="177"/>
      <c r="S26" s="178"/>
    </row>
  </sheetData>
  <sheetProtection/>
  <mergeCells count="17">
    <mergeCell ref="B1:AA1"/>
    <mergeCell ref="B3:AA3"/>
    <mergeCell ref="D5:G5"/>
    <mergeCell ref="H5:K5"/>
    <mergeCell ref="L5:O5"/>
    <mergeCell ref="P5:S5"/>
    <mergeCell ref="T5:W5"/>
    <mergeCell ref="X5:AA5"/>
    <mergeCell ref="D25:G25"/>
    <mergeCell ref="H25:K25"/>
    <mergeCell ref="L25:O25"/>
    <mergeCell ref="P25:S25"/>
    <mergeCell ref="P26:S26"/>
    <mergeCell ref="B26:C26"/>
    <mergeCell ref="D26:G26"/>
    <mergeCell ref="H26:K26"/>
    <mergeCell ref="L26:O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ΔΙΕΥΘΥΝΣΗ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goupos</dc:creator>
  <cp:keywords/>
  <dc:description/>
  <cp:lastModifiedBy>gg</cp:lastModifiedBy>
  <dcterms:created xsi:type="dcterms:W3CDTF">2011-01-27T20:22:17Z</dcterms:created>
  <dcterms:modified xsi:type="dcterms:W3CDTF">2011-02-13T20:03:01Z</dcterms:modified>
  <cp:category/>
  <cp:version/>
  <cp:contentType/>
  <cp:contentStatus/>
</cp:coreProperties>
</file>