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V=nRT" sheetId="1" r:id="rId1"/>
  </sheets>
  <definedNames/>
  <calcPr fullCalcOnLoad="1"/>
</workbook>
</file>

<file path=xl/sharedStrings.xml><?xml version="1.0" encoding="utf-8"?>
<sst xmlns="http://schemas.openxmlformats.org/spreadsheetml/2006/main" count="142" uniqueCount="48">
  <si>
    <t>R=</t>
  </si>
  <si>
    <t>T=</t>
  </si>
  <si>
    <t>J/mol*K</t>
  </si>
  <si>
    <t>m^3</t>
  </si>
  <si>
    <t>Pa</t>
  </si>
  <si>
    <t>mol</t>
  </si>
  <si>
    <t>kelvin</t>
  </si>
  <si>
    <t>V=</t>
  </si>
  <si>
    <t>p=</t>
  </si>
  <si>
    <t>n=</t>
  </si>
  <si>
    <t>L*atm/mol*K</t>
  </si>
  <si>
    <t>Τ=θ+273</t>
  </si>
  <si>
    <t>θ=Τ-273</t>
  </si>
  <si>
    <t>Δώσε Τ:</t>
  </si>
  <si>
    <t>θ=</t>
  </si>
  <si>
    <t>Δώσε θ:</t>
  </si>
  <si>
    <r>
      <t>ο</t>
    </r>
    <r>
      <rPr>
        <sz val="10"/>
        <rFont val="Arial"/>
        <family val="0"/>
      </rPr>
      <t>C</t>
    </r>
  </si>
  <si>
    <t>n=m/MB</t>
  </si>
  <si>
    <t>g</t>
  </si>
  <si>
    <t>g/mol</t>
  </si>
  <si>
    <t>m=</t>
  </si>
  <si>
    <t>MB=</t>
  </si>
  <si>
    <t>atm</t>
  </si>
  <si>
    <t>L</t>
  </si>
  <si>
    <t>p1V1/p2V2=T1/T2</t>
  </si>
  <si>
    <t>T2=</t>
  </si>
  <si>
    <t>V2=</t>
  </si>
  <si>
    <t>p2=</t>
  </si>
  <si>
    <t>ln(x)</t>
  </si>
  <si>
    <t>ln(x)=</t>
  </si>
  <si>
    <t>Δώσε n:</t>
  </si>
  <si>
    <t>Δώσε p:</t>
  </si>
  <si>
    <t>Δώσε V:</t>
  </si>
  <si>
    <t>Δώσε T:</t>
  </si>
  <si>
    <t>Με L και atm</t>
  </si>
  <si>
    <t>Δώσε m:</t>
  </si>
  <si>
    <t>Δώσε MB:</t>
  </si>
  <si>
    <t>Δώσε x:</t>
  </si>
  <si>
    <t>Δώσε p1:</t>
  </si>
  <si>
    <t>Δώσε V1:</t>
  </si>
  <si>
    <t>Δώσε T1:</t>
  </si>
  <si>
    <t>Δώσε p2:</t>
  </si>
  <si>
    <t>Δώσε V2:</t>
  </si>
  <si>
    <t>Δώσε T2:</t>
  </si>
  <si>
    <t>Με m^3 και pascal</t>
  </si>
  <si>
    <t>Πληκτρολογείτε τιμές ΜΟΝΟ μέσα στα</t>
  </si>
  <si>
    <t>κίτρινα κελιά</t>
  </si>
  <si>
    <t>Δ.Ρόρρης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</si>
</sst>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6" fillId="35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3" max="3" width="11.421875" style="0" bestFit="1" customWidth="1"/>
    <col min="4" max="4" width="9.140625" style="0" customWidth="1"/>
    <col min="7" max="7" width="11.421875" style="0" bestFit="1" customWidth="1"/>
    <col min="11" max="11" width="11.421875" style="0" bestFit="1" customWidth="1"/>
    <col min="15" max="15" width="11.421875" style="0" bestFit="1" customWidth="1"/>
  </cols>
  <sheetData>
    <row r="1" spans="1:3" ht="12.75">
      <c r="A1" s="7" t="s">
        <v>44</v>
      </c>
      <c r="B1" s="8"/>
      <c r="C1" s="8"/>
    </row>
    <row r="2" spans="1:15" ht="12.75">
      <c r="A2" s="5" t="s">
        <v>30</v>
      </c>
      <c r="B2" s="9">
        <v>5</v>
      </c>
      <c r="C2" s="5" t="s">
        <v>5</v>
      </c>
      <c r="E2" s="5" t="s">
        <v>30</v>
      </c>
      <c r="F2" s="9">
        <v>5</v>
      </c>
      <c r="G2" s="5" t="s">
        <v>5</v>
      </c>
      <c r="I2" s="5" t="s">
        <v>30</v>
      </c>
      <c r="J2" s="9">
        <v>5</v>
      </c>
      <c r="K2" s="5" t="s">
        <v>5</v>
      </c>
      <c r="M2" s="5" t="s">
        <v>31</v>
      </c>
      <c r="N2" s="9">
        <v>100</v>
      </c>
      <c r="O2" s="5" t="s">
        <v>4</v>
      </c>
    </row>
    <row r="3" spans="1:15" ht="12.75">
      <c r="A3" s="5" t="s">
        <v>31</v>
      </c>
      <c r="B3" s="9">
        <v>240</v>
      </c>
      <c r="C3" s="5" t="s">
        <v>4</v>
      </c>
      <c r="E3" s="5" t="s">
        <v>31</v>
      </c>
      <c r="F3" s="9">
        <v>20</v>
      </c>
      <c r="G3" s="5" t="s">
        <v>4</v>
      </c>
      <c r="I3" s="5" t="s">
        <v>32</v>
      </c>
      <c r="J3" s="9">
        <v>14</v>
      </c>
      <c r="K3" s="5" t="s">
        <v>3</v>
      </c>
      <c r="M3" s="5" t="s">
        <v>32</v>
      </c>
      <c r="N3" s="9">
        <v>100</v>
      </c>
      <c r="O3" s="5" t="s">
        <v>3</v>
      </c>
    </row>
    <row r="4" spans="1:15" ht="12.75">
      <c r="A4" s="5" t="s">
        <v>32</v>
      </c>
      <c r="B4" s="9">
        <v>56.1195</v>
      </c>
      <c r="C4" s="5" t="s">
        <v>3</v>
      </c>
      <c r="E4" s="5" t="s">
        <v>33</v>
      </c>
      <c r="F4" s="9">
        <v>27</v>
      </c>
      <c r="G4" s="5" t="s">
        <v>6</v>
      </c>
      <c r="I4" s="5" t="s">
        <v>33</v>
      </c>
      <c r="J4" s="9">
        <v>27</v>
      </c>
      <c r="K4" s="5" t="s">
        <v>6</v>
      </c>
      <c r="M4" s="5" t="s">
        <v>33</v>
      </c>
      <c r="N4" s="9">
        <v>300</v>
      </c>
      <c r="O4" s="5" t="s">
        <v>6</v>
      </c>
    </row>
    <row r="5" spans="1:15" ht="12.75">
      <c r="A5" s="5" t="s">
        <v>0</v>
      </c>
      <c r="B5" s="5">
        <v>8.314</v>
      </c>
      <c r="C5" s="5" t="s">
        <v>2</v>
      </c>
      <c r="E5" s="5" t="s">
        <v>0</v>
      </c>
      <c r="F5" s="5">
        <v>8.314</v>
      </c>
      <c r="G5" s="5" t="s">
        <v>2</v>
      </c>
      <c r="I5" s="5" t="s">
        <v>0</v>
      </c>
      <c r="J5" s="5">
        <v>8.314</v>
      </c>
      <c r="K5" s="5" t="s">
        <v>2</v>
      </c>
      <c r="M5" s="5" t="s">
        <v>0</v>
      </c>
      <c r="N5" s="5">
        <v>8.314</v>
      </c>
      <c r="O5" s="5" t="s">
        <v>2</v>
      </c>
    </row>
    <row r="6" spans="1:15" ht="12.75">
      <c r="A6" s="1" t="s">
        <v>1</v>
      </c>
      <c r="B6" s="1">
        <f>(B3*B4)/(B2*B5)</f>
        <v>324</v>
      </c>
      <c r="C6" s="1" t="s">
        <v>6</v>
      </c>
      <c r="E6" s="1" t="s">
        <v>7</v>
      </c>
      <c r="F6" s="1">
        <f>F2*F4*F5/F3</f>
        <v>56.1195</v>
      </c>
      <c r="G6" s="1" t="s">
        <v>3</v>
      </c>
      <c r="I6" s="1" t="s">
        <v>8</v>
      </c>
      <c r="J6" s="1">
        <f>J2*J4*J5/J3</f>
        <v>80.1707142857143</v>
      </c>
      <c r="K6" s="1" t="s">
        <v>4</v>
      </c>
      <c r="M6" s="1" t="s">
        <v>9</v>
      </c>
      <c r="N6" s="1">
        <f>(N2*N3)/(N4*N5)</f>
        <v>4.009301579664823</v>
      </c>
      <c r="O6" s="1" t="s">
        <v>5</v>
      </c>
    </row>
    <row r="11" spans="1:3" ht="12.75">
      <c r="A11" s="7" t="s">
        <v>34</v>
      </c>
      <c r="B11" s="8"/>
      <c r="C11" s="8"/>
    </row>
    <row r="12" spans="1:15" ht="12.75">
      <c r="A12" s="5" t="s">
        <v>30</v>
      </c>
      <c r="B12" s="9">
        <v>1</v>
      </c>
      <c r="C12" s="5" t="s">
        <v>5</v>
      </c>
      <c r="E12" s="5" t="s">
        <v>30</v>
      </c>
      <c r="F12" s="9">
        <v>1</v>
      </c>
      <c r="G12" s="5" t="s">
        <v>5</v>
      </c>
      <c r="I12" s="5" t="s">
        <v>30</v>
      </c>
      <c r="J12" s="9">
        <v>5</v>
      </c>
      <c r="K12" s="5" t="s">
        <v>5</v>
      </c>
      <c r="M12" s="5" t="s">
        <v>31</v>
      </c>
      <c r="N12" s="9">
        <v>20</v>
      </c>
      <c r="O12" s="5" t="s">
        <v>22</v>
      </c>
    </row>
    <row r="13" spans="1:15" ht="12.75">
      <c r="A13" s="5" t="s">
        <v>31</v>
      </c>
      <c r="B13" s="9">
        <v>1</v>
      </c>
      <c r="C13" s="5" t="s">
        <v>22</v>
      </c>
      <c r="E13" s="5" t="s">
        <v>31</v>
      </c>
      <c r="F13" s="9">
        <v>1</v>
      </c>
      <c r="G13" s="5" t="s">
        <v>22</v>
      </c>
      <c r="I13" s="5" t="s">
        <v>32</v>
      </c>
      <c r="J13" s="9">
        <v>56.1195</v>
      </c>
      <c r="K13" s="5" t="s">
        <v>23</v>
      </c>
      <c r="M13" s="5" t="s">
        <v>32</v>
      </c>
      <c r="N13" s="9">
        <v>4.92</v>
      </c>
      <c r="O13" s="5" t="s">
        <v>23</v>
      </c>
    </row>
    <row r="14" spans="1:15" ht="12.75">
      <c r="A14" s="5" t="s">
        <v>32</v>
      </c>
      <c r="B14" s="9">
        <v>56</v>
      </c>
      <c r="C14" s="5" t="s">
        <v>23</v>
      </c>
      <c r="E14" s="5" t="s">
        <v>33</v>
      </c>
      <c r="F14" s="9">
        <v>273</v>
      </c>
      <c r="G14" s="5" t="s">
        <v>6</v>
      </c>
      <c r="I14" s="5" t="s">
        <v>33</v>
      </c>
      <c r="J14" s="9">
        <v>27</v>
      </c>
      <c r="K14" s="5" t="s">
        <v>6</v>
      </c>
      <c r="M14" s="5" t="s">
        <v>33</v>
      </c>
      <c r="N14" s="9">
        <v>300</v>
      </c>
      <c r="O14" s="5" t="s">
        <v>6</v>
      </c>
    </row>
    <row r="15" spans="1:15" ht="12.75">
      <c r="A15" s="5" t="s">
        <v>0</v>
      </c>
      <c r="B15" s="5">
        <v>0.082</v>
      </c>
      <c r="C15" s="5" t="s">
        <v>10</v>
      </c>
      <c r="E15" s="5" t="s">
        <v>0</v>
      </c>
      <c r="F15" s="5">
        <v>0.082</v>
      </c>
      <c r="G15" s="5" t="s">
        <v>10</v>
      </c>
      <c r="I15" s="5" t="s">
        <v>0</v>
      </c>
      <c r="J15" s="5">
        <v>0.082</v>
      </c>
      <c r="K15" s="5" t="s">
        <v>10</v>
      </c>
      <c r="M15" s="5" t="s">
        <v>0</v>
      </c>
      <c r="N15" s="5">
        <v>0.082</v>
      </c>
      <c r="O15" s="5" t="s">
        <v>10</v>
      </c>
    </row>
    <row r="16" spans="1:15" ht="12.75">
      <c r="A16" s="1" t="s">
        <v>1</v>
      </c>
      <c r="B16" s="1">
        <f>(B13*B14)/(B12*B15)</f>
        <v>682.9268292682926</v>
      </c>
      <c r="C16" s="1" t="s">
        <v>6</v>
      </c>
      <c r="E16" s="1" t="s">
        <v>7</v>
      </c>
      <c r="F16" s="1">
        <f>F12*F14*F15/F13</f>
        <v>22.386</v>
      </c>
      <c r="G16" s="1" t="s">
        <v>23</v>
      </c>
      <c r="I16" s="1" t="s">
        <v>8</v>
      </c>
      <c r="J16" s="1">
        <f>J12*J14*J15/J13</f>
        <v>0.19725763771950927</v>
      </c>
      <c r="K16" s="1" t="s">
        <v>22</v>
      </c>
      <c r="M16" s="1" t="s">
        <v>9</v>
      </c>
      <c r="N16" s="1">
        <f>(N12*N13)/(N14*N15)</f>
        <v>4</v>
      </c>
      <c r="O16" s="1" t="s">
        <v>5</v>
      </c>
    </row>
    <row r="19" ht="13.5" thickBot="1"/>
    <row r="20" spans="9:12" ht="12.75">
      <c r="I20" s="19" t="s">
        <v>45</v>
      </c>
      <c r="J20" s="12"/>
      <c r="K20" s="12"/>
      <c r="L20" s="13"/>
    </row>
    <row r="21" spans="1:12" ht="14.25">
      <c r="A21" s="6" t="s">
        <v>11</v>
      </c>
      <c r="B21" t="s">
        <v>15</v>
      </c>
      <c r="C21" s="9">
        <v>27</v>
      </c>
      <c r="D21" s="2" t="s">
        <v>16</v>
      </c>
      <c r="E21" s="1" t="s">
        <v>1</v>
      </c>
      <c r="F21" s="1">
        <f>C21+273</f>
        <v>300</v>
      </c>
      <c r="G21" s="1" t="s">
        <v>6</v>
      </c>
      <c r="I21" s="20" t="s">
        <v>46</v>
      </c>
      <c r="J21" s="14"/>
      <c r="K21" s="15"/>
      <c r="L21" s="16"/>
    </row>
    <row r="22" spans="5:12" ht="12.75">
      <c r="E22" s="4"/>
      <c r="F22" s="4"/>
      <c r="G22" s="4"/>
      <c r="I22" s="21"/>
      <c r="J22" s="15"/>
      <c r="K22" s="15"/>
      <c r="L22" s="16"/>
    </row>
    <row r="23" spans="1:12" ht="15" thickBot="1">
      <c r="A23" s="6" t="s">
        <v>12</v>
      </c>
      <c r="B23" t="s">
        <v>13</v>
      </c>
      <c r="C23" s="9">
        <v>324</v>
      </c>
      <c r="D23" t="s">
        <v>6</v>
      </c>
      <c r="E23" s="1" t="s">
        <v>14</v>
      </c>
      <c r="F23" s="1">
        <f>C23-273</f>
        <v>51</v>
      </c>
      <c r="G23" s="3" t="s">
        <v>16</v>
      </c>
      <c r="I23" s="22" t="s">
        <v>47</v>
      </c>
      <c r="J23" s="17"/>
      <c r="K23" s="17"/>
      <c r="L23" s="18"/>
    </row>
    <row r="26" ht="12.75">
      <c r="A26" s="6" t="s">
        <v>17</v>
      </c>
    </row>
    <row r="27" spans="1:11" ht="12.75">
      <c r="A27" s="5" t="s">
        <v>35</v>
      </c>
      <c r="B27" s="9">
        <v>8</v>
      </c>
      <c r="C27" s="5" t="s">
        <v>18</v>
      </c>
      <c r="E27" s="5" t="s">
        <v>30</v>
      </c>
      <c r="F27" s="9">
        <v>8</v>
      </c>
      <c r="G27" s="5" t="s">
        <v>5</v>
      </c>
      <c r="I27" s="5" t="s">
        <v>35</v>
      </c>
      <c r="J27" s="9">
        <v>8</v>
      </c>
      <c r="K27" s="5" t="s">
        <v>18</v>
      </c>
    </row>
    <row r="28" spans="1:11" ht="12.75">
      <c r="A28" s="5" t="s">
        <v>36</v>
      </c>
      <c r="B28" s="9">
        <v>2</v>
      </c>
      <c r="C28" s="5" t="s">
        <v>19</v>
      </c>
      <c r="E28" s="5" t="s">
        <v>36</v>
      </c>
      <c r="F28" s="9">
        <v>2</v>
      </c>
      <c r="G28" s="5" t="s">
        <v>19</v>
      </c>
      <c r="I28" s="5" t="s">
        <v>30</v>
      </c>
      <c r="J28" s="9">
        <v>2</v>
      </c>
      <c r="K28" s="5" t="s">
        <v>5</v>
      </c>
    </row>
    <row r="29" spans="1:11" ht="12.75">
      <c r="A29" s="1" t="s">
        <v>9</v>
      </c>
      <c r="B29" s="1">
        <f>B27/B28</f>
        <v>4</v>
      </c>
      <c r="C29" s="1" t="s">
        <v>5</v>
      </c>
      <c r="E29" s="1" t="s">
        <v>20</v>
      </c>
      <c r="F29" s="1">
        <f>F28*F27</f>
        <v>16</v>
      </c>
      <c r="G29" s="1" t="s">
        <v>18</v>
      </c>
      <c r="I29" s="1" t="s">
        <v>21</v>
      </c>
      <c r="J29" s="1">
        <f>J27/J28</f>
        <v>4</v>
      </c>
      <c r="K29" s="1" t="s">
        <v>19</v>
      </c>
    </row>
    <row r="33" spans="1:2" ht="12.75">
      <c r="A33" s="6" t="s">
        <v>24</v>
      </c>
      <c r="B33" s="6"/>
    </row>
    <row r="34" spans="1:10" ht="12.75">
      <c r="A34" s="5" t="s">
        <v>38</v>
      </c>
      <c r="B34" s="9">
        <v>2</v>
      </c>
      <c r="E34" s="5" t="s">
        <v>38</v>
      </c>
      <c r="F34" s="9">
        <v>1</v>
      </c>
      <c r="I34" s="5" t="s">
        <v>38</v>
      </c>
      <c r="J34" s="9">
        <v>1</v>
      </c>
    </row>
    <row r="35" spans="1:10" ht="12.75">
      <c r="A35" s="5" t="s">
        <v>39</v>
      </c>
      <c r="B35" s="9">
        <v>5</v>
      </c>
      <c r="E35" s="5" t="s">
        <v>39</v>
      </c>
      <c r="F35" s="9">
        <v>0.4</v>
      </c>
      <c r="I35" s="5" t="s">
        <v>39</v>
      </c>
      <c r="J35" s="9">
        <v>4</v>
      </c>
    </row>
    <row r="36" spans="1:11" ht="12.75">
      <c r="A36" s="5" t="s">
        <v>40</v>
      </c>
      <c r="B36" s="9">
        <v>300</v>
      </c>
      <c r="C36" t="s">
        <v>6</v>
      </c>
      <c r="E36" s="5" t="s">
        <v>40</v>
      </c>
      <c r="F36" s="9">
        <v>300</v>
      </c>
      <c r="G36" t="s">
        <v>6</v>
      </c>
      <c r="I36" s="5" t="s">
        <v>40</v>
      </c>
      <c r="J36" s="9">
        <v>300</v>
      </c>
      <c r="K36" t="s">
        <v>6</v>
      </c>
    </row>
    <row r="37" spans="1:11" ht="12.75">
      <c r="A37" s="5" t="s">
        <v>41</v>
      </c>
      <c r="B37" s="9">
        <v>8</v>
      </c>
      <c r="E37" s="5" t="s">
        <v>41</v>
      </c>
      <c r="F37" s="9">
        <v>8</v>
      </c>
      <c r="I37" s="5" t="s">
        <v>43</v>
      </c>
      <c r="J37" s="9">
        <v>600</v>
      </c>
      <c r="K37" t="s">
        <v>6</v>
      </c>
    </row>
    <row r="38" spans="1:10" ht="12.75">
      <c r="A38" s="5" t="s">
        <v>42</v>
      </c>
      <c r="B38" s="9">
        <v>1</v>
      </c>
      <c r="E38" s="5" t="s">
        <v>43</v>
      </c>
      <c r="F38" s="9">
        <v>600</v>
      </c>
      <c r="G38" t="s">
        <v>6</v>
      </c>
      <c r="I38" s="5" t="s">
        <v>42</v>
      </c>
      <c r="J38" s="9">
        <v>2</v>
      </c>
    </row>
    <row r="39" spans="1:11" ht="12.75">
      <c r="A39" s="1" t="s">
        <v>25</v>
      </c>
      <c r="B39" s="1">
        <f>(B36*B37*B38)/(B34*B35)</f>
        <v>240</v>
      </c>
      <c r="C39" s="1" t="s">
        <v>6</v>
      </c>
      <c r="E39" s="1" t="s">
        <v>26</v>
      </c>
      <c r="F39" s="1">
        <f>(F34*F35*F38)/(F36*F37)</f>
        <v>0.1</v>
      </c>
      <c r="G39" s="1"/>
      <c r="I39" s="1" t="s">
        <v>27</v>
      </c>
      <c r="J39" s="1">
        <f>(J37*J34*J35)/(J36*J38)</f>
        <v>4</v>
      </c>
      <c r="K39" s="1"/>
    </row>
    <row r="42" ht="12.75">
      <c r="A42" s="6" t="s">
        <v>28</v>
      </c>
    </row>
    <row r="43" spans="1:2" ht="12.75">
      <c r="A43" t="s">
        <v>37</v>
      </c>
      <c r="B43" s="10">
        <v>2</v>
      </c>
    </row>
    <row r="44" spans="1:2" ht="12.75">
      <c r="A44" s="11" t="s">
        <v>29</v>
      </c>
      <c r="B44" s="11">
        <f>LN(B43)</f>
        <v>0.6931471805599453</v>
      </c>
    </row>
  </sheetData>
  <sheetProtection password="B6D8" sheet="1" objects="1" scenarios="1"/>
  <protectedRanges>
    <protectedRange sqref="B2:B4 F2:F4 J2:J4 B12:B14 F12:F14 J12:J14 N12:N14 C21 C23 B27:B28 F27:F28 J27:J28 B34:B38 F34:F38 J34:J38 B43" name="Range1"/>
  </protectedRange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dcterms:created xsi:type="dcterms:W3CDTF">1996-10-14T23:33:28Z</dcterms:created>
  <dcterms:modified xsi:type="dcterms:W3CDTF">2020-04-04T17:06:32Z</dcterms:modified>
  <cp:category/>
  <cp:version/>
  <cp:contentType/>
  <cp:contentStatus/>
</cp:coreProperties>
</file>