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3"/>
  </bookViews>
  <sheets>
    <sheet name="ΙΣΟΘΕΡΜΗ" sheetId="1" r:id="rId1"/>
    <sheet name="ΙΣΟΧΩΡΗ" sheetId="2" r:id="rId2"/>
    <sheet name="ΙΣΟΒΑΡΗΣ" sheetId="3" r:id="rId3"/>
    <sheet name="ΑΔΙΑΒΑΤΙΚΗ" sheetId="4" r:id="rId4"/>
  </sheets>
  <definedNames>
    <definedName name="_xlnm.Print_Area" localSheetId="3">'ΑΔΙΑΒΑΤΙΚΗ'!$A$1:$I$53</definedName>
    <definedName name="_xlnm.Print_Area" localSheetId="2">'ΙΣΟΒΑΡΗΣ'!$A$4:$F$12</definedName>
    <definedName name="_xlnm.Print_Area" localSheetId="0">'ΙΣΟΘΕΡΜΗ'!$A$4:$F$12</definedName>
    <definedName name="_xlnm.Print_Area" localSheetId="1">'ΙΣΟΧΩΡΗ'!$A$4:$F$12</definedName>
  </definedNames>
  <calcPr fullCalcOnLoad="1"/>
</workbook>
</file>

<file path=xl/sharedStrings.xml><?xml version="1.0" encoding="utf-8"?>
<sst xmlns="http://schemas.openxmlformats.org/spreadsheetml/2006/main" count="165" uniqueCount="51">
  <si>
    <t>V2=</t>
  </si>
  <si>
    <t>p2=</t>
  </si>
  <si>
    <t>dwse bash:</t>
  </si>
  <si>
    <t>dwse ektheti</t>
  </si>
  <si>
    <t>dynamh=</t>
  </si>
  <si>
    <t>sqrt(bashs)=</t>
  </si>
  <si>
    <t>Δώσε γ:</t>
  </si>
  <si>
    <t>Δώσε p1:</t>
  </si>
  <si>
    <t>Δώσε V1:</t>
  </si>
  <si>
    <t>Δώσε p2:</t>
  </si>
  <si>
    <t>Δώσε V2:</t>
  </si>
  <si>
    <t>γ=</t>
  </si>
  <si>
    <t>p2(V2)^γ</t>
  </si>
  <si>
    <t>p1(V1)^γ</t>
  </si>
  <si>
    <t xml:space="preserve">p1(V1)^γ = </t>
  </si>
  <si>
    <t xml:space="preserve">p2(V2)^γ = </t>
  </si>
  <si>
    <t>prepei p1/p2 = k^a</t>
  </si>
  <si>
    <t>a=2</t>
  </si>
  <si>
    <t>p1/p2 = k^2</t>
  </si>
  <si>
    <t>dwse p1:</t>
  </si>
  <si>
    <t>dwse p2:</t>
  </si>
  <si>
    <t>p1/p2 =</t>
  </si>
  <si>
    <t>sqrt(p1/p2)=</t>
  </si>
  <si>
    <t>γ=2/β</t>
  </si>
  <si>
    <t>a=3</t>
  </si>
  <si>
    <t>p1/p2 = k^3</t>
  </si>
  <si>
    <t>γ=3/β</t>
  </si>
  <si>
    <t>(p1/p2)^(1/3)=</t>
  </si>
  <si>
    <t>Αν γ=a/b τότε:</t>
  </si>
  <si>
    <t xml:space="preserve">p1*V1= </t>
  </si>
  <si>
    <t xml:space="preserve">p2*V2 = </t>
  </si>
  <si>
    <t>Δώσε Τ1:</t>
  </si>
  <si>
    <t>Τ2=</t>
  </si>
  <si>
    <t xml:space="preserve">p1/Τ1= </t>
  </si>
  <si>
    <t>p2/T2=</t>
  </si>
  <si>
    <t>Δώσε T1:</t>
  </si>
  <si>
    <t>Δώσε T2:</t>
  </si>
  <si>
    <t>ΔU = 0</t>
  </si>
  <si>
    <t>ΘΕΛΕΙ ΟΛΑ ΣΤΟ ΔΣΜ! (SI!)</t>
  </si>
  <si>
    <t>W = 0</t>
  </si>
  <si>
    <t>Δώσε nR:</t>
  </si>
  <si>
    <t>Δώσε nCv:</t>
  </si>
  <si>
    <t>Q = ΔU =</t>
  </si>
  <si>
    <t>W = Q =</t>
  </si>
  <si>
    <t>Q = ΔU + W</t>
  </si>
  <si>
    <t xml:space="preserve">V1/Τ1= </t>
  </si>
  <si>
    <t>V2/T2=</t>
  </si>
  <si>
    <t>Όλα τα μεγέθη πρέπει να είναι στο S.I.!!</t>
  </si>
  <si>
    <t>Πληκτρολογείτε τιμές μόνο στα</t>
  </si>
  <si>
    <t>κίτρινα κελιά</t>
  </si>
  <si>
    <t>Δ.Ρόρρης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</si>
</sst>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6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5</xdr:row>
      <xdr:rowOff>152400</xdr:rowOff>
    </xdr:from>
    <xdr:to>
      <xdr:col>8</xdr:col>
      <xdr:colOff>76200</xdr:colOff>
      <xdr:row>8</xdr:row>
      <xdr:rowOff>28575</xdr:rowOff>
    </xdr:to>
    <xdr:pic>
      <xdr:nvPicPr>
        <xdr:cNvPr id="1" name="Picture 1" descr="a^{m/n} = \left(a^m\right)^{1/n} = \sqrt[n]{a^m}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962025"/>
          <a:ext cx="1876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7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9.140625" style="0" customWidth="1"/>
    <col min="3" max="3" width="16.421875" style="0" customWidth="1"/>
  </cols>
  <sheetData>
    <row r="4" spans="1:5" ht="12.75">
      <c r="A4" s="3" t="s">
        <v>7</v>
      </c>
      <c r="B4" s="4">
        <v>3</v>
      </c>
      <c r="D4" s="7" t="s">
        <v>7</v>
      </c>
      <c r="E4" s="4">
        <v>3</v>
      </c>
    </row>
    <row r="5" spans="1:5" ht="12.75">
      <c r="A5" s="3" t="s">
        <v>8</v>
      </c>
      <c r="B5" s="4">
        <v>8</v>
      </c>
      <c r="D5" s="7" t="s">
        <v>8</v>
      </c>
      <c r="E5" s="4">
        <v>8</v>
      </c>
    </row>
    <row r="6" spans="1:5" ht="12.75">
      <c r="A6" s="3" t="s">
        <v>9</v>
      </c>
      <c r="B6" s="4">
        <v>4</v>
      </c>
      <c r="D6" s="7" t="s">
        <v>10</v>
      </c>
      <c r="E6" s="4">
        <v>6</v>
      </c>
    </row>
    <row r="8" spans="1:5" ht="12.75">
      <c r="A8" s="15" t="s">
        <v>0</v>
      </c>
      <c r="B8" s="3">
        <f>B4*B5/B6</f>
        <v>6</v>
      </c>
      <c r="D8" s="15" t="s">
        <v>1</v>
      </c>
      <c r="E8" s="3">
        <f>E4*E5/E6</f>
        <v>4</v>
      </c>
    </row>
    <row r="9" spans="1:5" ht="12.75">
      <c r="A9" s="10" t="s">
        <v>29</v>
      </c>
      <c r="B9" s="9">
        <f>B4*B5</f>
        <v>24</v>
      </c>
      <c r="D9" s="10" t="s">
        <v>29</v>
      </c>
      <c r="E9" s="9">
        <f>E4*E5</f>
        <v>24</v>
      </c>
    </row>
    <row r="10" spans="1:5" ht="12.75">
      <c r="A10" s="10" t="s">
        <v>30</v>
      </c>
      <c r="B10" s="9">
        <f>B6*B8</f>
        <v>24</v>
      </c>
      <c r="D10" s="10" t="s">
        <v>30</v>
      </c>
      <c r="E10" s="9">
        <f>E6*E8</f>
        <v>24</v>
      </c>
    </row>
    <row r="13" spans="1:5" ht="12.75">
      <c r="A13" s="16" t="s">
        <v>37</v>
      </c>
      <c r="B13" s="16"/>
      <c r="C13" s="16"/>
      <c r="D13" s="16"/>
      <c r="E13" s="16"/>
    </row>
    <row r="19" spans="1:5" ht="12.75">
      <c r="A19" s="13" t="s">
        <v>43</v>
      </c>
      <c r="B19">
        <f>B4*B5*LN(B8/B5)</f>
        <v>-6.904369738842742</v>
      </c>
      <c r="D19" s="13" t="s">
        <v>43</v>
      </c>
      <c r="E19">
        <f>E4*E5*LN(E6/E5)</f>
        <v>-6.904369738842742</v>
      </c>
    </row>
    <row r="22" ht="12.75">
      <c r="A22" t="s">
        <v>47</v>
      </c>
    </row>
    <row r="24" ht="12.75">
      <c r="A24" t="s">
        <v>48</v>
      </c>
    </row>
    <row r="25" spans="1:2" ht="12.75">
      <c r="A25" s="17" t="s">
        <v>49</v>
      </c>
      <c r="B25" s="17"/>
    </row>
    <row r="27" ht="12.75">
      <c r="A27" t="s">
        <v>50</v>
      </c>
    </row>
  </sheetData>
  <sheetProtection password="B6D8" sheet="1" objects="1" scenarios="1"/>
  <protectedRanges>
    <protectedRange sqref="B4:B6 E4:E6" name="Range1"/>
  </protectedRanges>
  <mergeCells count="1">
    <mergeCell ref="A13:E13"/>
  </mergeCells>
  <printOptions/>
  <pageMargins left="0.75" right="0.75" top="1" bottom="1" header="0.5" footer="0.5"/>
  <pageSetup orientation="portrait" paperSize="9" r:id="rId4"/>
  <headerFooter alignWithMargins="0">
    <oddHeader>&amp;CΑΔΙΑΒΑΤΙΚΗ ΜΕΤΑΒΟΛΗ</oddHeader>
  </headerFooter>
  <legacyDrawing r:id="rId3"/>
  <oleObjects>
    <oleObject progId="Equation.3" shapeId="204477" r:id="rId1"/>
    <oleObject progId="Equation.3" shapeId="2850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140625" style="0" customWidth="1"/>
  </cols>
  <sheetData>
    <row r="1" ht="12.75">
      <c r="G1" t="s">
        <v>47</v>
      </c>
    </row>
    <row r="3" ht="12.75">
      <c r="G3" t="s">
        <v>48</v>
      </c>
    </row>
    <row r="4" spans="1:7" ht="12.75">
      <c r="A4" s="3" t="s">
        <v>7</v>
      </c>
      <c r="B4" s="4">
        <v>3</v>
      </c>
      <c r="D4" s="7" t="s">
        <v>7</v>
      </c>
      <c r="E4" s="4">
        <v>3</v>
      </c>
      <c r="G4" s="17" t="s">
        <v>49</v>
      </c>
    </row>
    <row r="5" spans="1:5" ht="12.75">
      <c r="A5" s="3" t="s">
        <v>31</v>
      </c>
      <c r="B5" s="4">
        <v>8</v>
      </c>
      <c r="D5" s="7" t="s">
        <v>35</v>
      </c>
      <c r="E5" s="4">
        <v>8</v>
      </c>
    </row>
    <row r="6" spans="1:7" ht="12.75">
      <c r="A6" s="3" t="s">
        <v>9</v>
      </c>
      <c r="B6" s="4">
        <v>6</v>
      </c>
      <c r="D6" s="7" t="s">
        <v>36</v>
      </c>
      <c r="E6" s="4">
        <v>16</v>
      </c>
      <c r="G6" t="s">
        <v>50</v>
      </c>
    </row>
    <row r="8" spans="1:5" ht="12.75">
      <c r="A8" s="3" t="s">
        <v>32</v>
      </c>
      <c r="B8" s="3">
        <f>B5*B6/B4</f>
        <v>16</v>
      </c>
      <c r="D8" s="3" t="s">
        <v>1</v>
      </c>
      <c r="E8" s="3">
        <f>E4*E6/E5</f>
        <v>6</v>
      </c>
    </row>
    <row r="9" spans="1:5" ht="12.75">
      <c r="A9" s="10" t="s">
        <v>33</v>
      </c>
      <c r="B9" s="9">
        <f>B4/B5</f>
        <v>0.375</v>
      </c>
      <c r="D9" s="10" t="s">
        <v>33</v>
      </c>
      <c r="E9" s="9">
        <f>E4/E5</f>
        <v>0.375</v>
      </c>
    </row>
    <row r="10" spans="1:5" ht="12.75">
      <c r="A10" s="10" t="s">
        <v>34</v>
      </c>
      <c r="B10" s="9">
        <f>B6/B8</f>
        <v>0.375</v>
      </c>
      <c r="D10" s="10" t="s">
        <v>34</v>
      </c>
      <c r="E10" s="9">
        <f>E8/E6</f>
        <v>0.375</v>
      </c>
    </row>
    <row r="11" ht="12.75">
      <c r="E11" s="6"/>
    </row>
    <row r="13" spans="1:5" ht="12.75">
      <c r="A13" s="16" t="s">
        <v>39</v>
      </c>
      <c r="B13" s="16"/>
      <c r="C13" s="16"/>
      <c r="D13" s="16"/>
      <c r="E13" s="16"/>
    </row>
    <row r="19" spans="1:5" ht="12.75">
      <c r="A19" t="s">
        <v>40</v>
      </c>
      <c r="B19" s="18">
        <v>2</v>
      </c>
      <c r="D19" t="s">
        <v>40</v>
      </c>
      <c r="E19" s="18">
        <v>2</v>
      </c>
    </row>
    <row r="21" spans="1:5" ht="12.75">
      <c r="A21" s="13" t="s">
        <v>42</v>
      </c>
      <c r="B21">
        <f>3/2*B19*(B8-B5)</f>
        <v>24</v>
      </c>
      <c r="D21" s="13" t="s">
        <v>42</v>
      </c>
      <c r="E21">
        <f>3/2*E19*(E6-E5)</f>
        <v>24</v>
      </c>
    </row>
    <row r="26" spans="1:5" ht="12.75">
      <c r="A26" t="s">
        <v>41</v>
      </c>
      <c r="B26" s="18">
        <v>3</v>
      </c>
      <c r="D26" t="s">
        <v>41</v>
      </c>
      <c r="E26" s="18">
        <v>3</v>
      </c>
    </row>
    <row r="28" spans="1:5" ht="12.75">
      <c r="A28" s="13" t="s">
        <v>42</v>
      </c>
      <c r="B28">
        <f>B26*(B8-B5)</f>
        <v>24</v>
      </c>
      <c r="D28" s="13" t="s">
        <v>42</v>
      </c>
      <c r="E28">
        <f>E26*(E6-E5)</f>
        <v>24</v>
      </c>
    </row>
  </sheetData>
  <sheetProtection password="B6D8" sheet="1" objects="1" scenarios="1"/>
  <protectedRanges>
    <protectedRange sqref="B4:B6 E4:E6 B19 E19 B26 E26" name="Range1"/>
  </protectedRanges>
  <mergeCells count="1">
    <mergeCell ref="A13:E13"/>
  </mergeCells>
  <printOptions/>
  <pageMargins left="0.75" right="0.75" top="1" bottom="1" header="0.5" footer="0.5"/>
  <pageSetup orientation="portrait" paperSize="9" r:id="rId4"/>
  <headerFooter alignWithMargins="0">
    <oddHeader>&amp;CΑΔΙΑΒΑΤΙΚΗ ΜΕΤΑΒΟΛΗ</oddHeader>
  </headerFooter>
  <legacyDrawing r:id="rId3"/>
  <oleObjects>
    <oleObject progId="Equation.3" shapeId="211358" r:id="rId1"/>
    <oleObject progId="Equation.3" shapeId="32146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E3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140625" style="0" customWidth="1"/>
  </cols>
  <sheetData>
    <row r="4" spans="1:5" ht="12.75">
      <c r="A4" s="3" t="s">
        <v>8</v>
      </c>
      <c r="B4" s="4">
        <v>3</v>
      </c>
      <c r="D4" s="7" t="s">
        <v>8</v>
      </c>
      <c r="E4" s="4">
        <v>3</v>
      </c>
    </row>
    <row r="5" spans="1:5" ht="12.75">
      <c r="A5" s="3" t="s">
        <v>31</v>
      </c>
      <c r="B5" s="4">
        <v>8</v>
      </c>
      <c r="D5" s="7" t="s">
        <v>35</v>
      </c>
      <c r="E5" s="4">
        <v>8</v>
      </c>
    </row>
    <row r="6" spans="1:5" ht="12.75">
      <c r="A6" s="3" t="s">
        <v>10</v>
      </c>
      <c r="B6" s="4">
        <v>6</v>
      </c>
      <c r="D6" s="7" t="s">
        <v>36</v>
      </c>
      <c r="E6" s="4">
        <v>16</v>
      </c>
    </row>
    <row r="8" spans="1:5" ht="12.75">
      <c r="A8" s="3" t="s">
        <v>32</v>
      </c>
      <c r="B8" s="3">
        <f>B5*B6/B4</f>
        <v>16</v>
      </c>
      <c r="D8" s="3" t="s">
        <v>0</v>
      </c>
      <c r="E8" s="3">
        <f>E4*E6/E5</f>
        <v>6</v>
      </c>
    </row>
    <row r="9" spans="1:5" ht="12.75">
      <c r="A9" s="10" t="s">
        <v>45</v>
      </c>
      <c r="B9" s="9">
        <f>B4/B5</f>
        <v>0.375</v>
      </c>
      <c r="D9" s="10" t="s">
        <v>45</v>
      </c>
      <c r="E9" s="9">
        <f>E4/E5</f>
        <v>0.375</v>
      </c>
    </row>
    <row r="10" spans="1:5" ht="12.75">
      <c r="A10" s="10" t="s">
        <v>46</v>
      </c>
      <c r="B10" s="9">
        <f>B6/B8</f>
        <v>0.375</v>
      </c>
      <c r="D10" s="10" t="s">
        <v>46</v>
      </c>
      <c r="E10" s="9">
        <f>E8/E6</f>
        <v>0.375</v>
      </c>
    </row>
    <row r="13" spans="1:5" ht="12.75">
      <c r="A13" s="16" t="s">
        <v>44</v>
      </c>
      <c r="B13" s="16"/>
      <c r="C13" s="16"/>
      <c r="D13" s="16"/>
      <c r="E13" s="16"/>
    </row>
    <row r="15" ht="12.75">
      <c r="A15" t="s">
        <v>47</v>
      </c>
    </row>
    <row r="17" ht="12.75">
      <c r="A17" t="s">
        <v>48</v>
      </c>
    </row>
    <row r="18" ht="12.75">
      <c r="A18" s="17" t="s">
        <v>49</v>
      </c>
    </row>
    <row r="20" ht="12.75">
      <c r="A20" t="s">
        <v>50</v>
      </c>
    </row>
    <row r="32" ht="12.75">
      <c r="A32" t="s">
        <v>38</v>
      </c>
    </row>
  </sheetData>
  <sheetProtection password="B6D8" sheet="1" objects="1" scenarios="1"/>
  <protectedRanges>
    <protectedRange sqref="B4:B6 E4:E6" name="Range1"/>
  </protectedRanges>
  <mergeCells count="1">
    <mergeCell ref="A13:E13"/>
  </mergeCells>
  <printOptions/>
  <pageMargins left="0.75" right="0.75" top="1" bottom="1" header="0.5" footer="0.5"/>
  <pageSetup orientation="portrait" paperSize="9" r:id="rId3"/>
  <headerFooter alignWithMargins="0">
    <oddHeader>&amp;CΑΔΙΑΒΑΤΙΚΗ ΜΕΤΑΒΟΛΗ</oddHeader>
  </headerFooter>
  <legacyDrawing r:id="rId2"/>
  <oleObjects>
    <oleObject progId="Equation.3" shapeId="25753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1.421875" style="0" bestFit="1" customWidth="1"/>
    <col min="7" max="7" width="11.421875" style="0" bestFit="1" customWidth="1"/>
    <col min="8" max="8" width="12.00390625" style="0" bestFit="1" customWidth="1"/>
    <col min="13" max="13" width="12.28125" style="0" bestFit="1" customWidth="1"/>
  </cols>
  <sheetData>
    <row r="1" spans="1:13" ht="12.75">
      <c r="A1" s="3" t="s">
        <v>6</v>
      </c>
      <c r="B1" s="4">
        <v>1.5</v>
      </c>
      <c r="D1" s="7" t="s">
        <v>6</v>
      </c>
      <c r="E1" s="4">
        <v>1.5</v>
      </c>
      <c r="G1" t="s">
        <v>2</v>
      </c>
      <c r="H1" s="4">
        <v>8</v>
      </c>
      <c r="J1" s="7" t="s">
        <v>7</v>
      </c>
      <c r="K1" s="4">
        <v>1</v>
      </c>
      <c r="M1" t="s">
        <v>47</v>
      </c>
    </row>
    <row r="2" spans="1:11" ht="12.75">
      <c r="A2" s="3" t="s">
        <v>7</v>
      </c>
      <c r="B2" s="4">
        <v>25</v>
      </c>
      <c r="D2" s="7" t="s">
        <v>7</v>
      </c>
      <c r="E2" s="4">
        <v>4</v>
      </c>
      <c r="G2" t="s">
        <v>3</v>
      </c>
      <c r="H2" s="4">
        <f>5/3</f>
        <v>1.6666666666666667</v>
      </c>
      <c r="J2" s="7" t="s">
        <v>8</v>
      </c>
      <c r="K2" s="4">
        <v>1</v>
      </c>
    </row>
    <row r="3" spans="1:13" ht="12.75">
      <c r="A3" s="3" t="s">
        <v>8</v>
      </c>
      <c r="B3" s="4">
        <v>1</v>
      </c>
      <c r="D3" s="7" t="s">
        <v>8</v>
      </c>
      <c r="E3" s="4">
        <v>3</v>
      </c>
      <c r="J3" s="7" t="s">
        <v>9</v>
      </c>
      <c r="K3" s="4">
        <v>8</v>
      </c>
      <c r="M3" t="s">
        <v>48</v>
      </c>
    </row>
    <row r="4" spans="1:13" ht="12.75">
      <c r="A4" s="3" t="s">
        <v>9</v>
      </c>
      <c r="B4" s="4">
        <v>1</v>
      </c>
      <c r="D4" s="7" t="s">
        <v>10</v>
      </c>
      <c r="E4" s="4">
        <v>1</v>
      </c>
      <c r="G4" t="s">
        <v>4</v>
      </c>
      <c r="H4">
        <f>H1^H2</f>
        <v>32</v>
      </c>
      <c r="J4" s="7" t="s">
        <v>10</v>
      </c>
      <c r="K4" s="4">
        <v>0.25</v>
      </c>
      <c r="M4" s="17" t="s">
        <v>49</v>
      </c>
    </row>
    <row r="5" spans="7:8" ht="12.75">
      <c r="G5" t="s">
        <v>5</v>
      </c>
      <c r="H5">
        <f>SQRT(H1)</f>
        <v>2.8284271247461903</v>
      </c>
    </row>
    <row r="6" spans="1:13" ht="12.75">
      <c r="A6" s="3" t="s">
        <v>0</v>
      </c>
      <c r="B6" s="3">
        <f>B3*(B2/B4)^(1/B1)</f>
        <v>8.54987973338348</v>
      </c>
      <c r="D6" s="3" t="s">
        <v>1</v>
      </c>
      <c r="E6" s="3">
        <f>E2*(E3/E4)^E1</f>
        <v>20.784609690826528</v>
      </c>
      <c r="J6" s="19" t="s">
        <v>11</v>
      </c>
      <c r="K6" s="19">
        <f>LN(K1/K3)/LN(K4/K2)</f>
        <v>1.5</v>
      </c>
      <c r="M6" t="s">
        <v>50</v>
      </c>
    </row>
    <row r="7" spans="1:2" ht="12.75">
      <c r="A7" s="10" t="s">
        <v>14</v>
      </c>
      <c r="B7" s="9">
        <f>B2*B3^B1</f>
        <v>25</v>
      </c>
    </row>
    <row r="8" spans="1:2" ht="12.75">
      <c r="A8" s="10" t="s">
        <v>15</v>
      </c>
      <c r="B8" s="9">
        <f>B4*B6^B1</f>
        <v>24.999999999999986</v>
      </c>
    </row>
    <row r="11" spans="1:7" ht="12.75">
      <c r="A11" s="2" t="s">
        <v>6</v>
      </c>
      <c r="B11" s="2">
        <v>1.5</v>
      </c>
      <c r="D11" s="8"/>
      <c r="G11" s="13" t="s">
        <v>28</v>
      </c>
    </row>
    <row r="12" spans="1:2" ht="12.75">
      <c r="A12" s="2" t="s">
        <v>7</v>
      </c>
      <c r="B12" s="2">
        <v>1</v>
      </c>
    </row>
    <row r="13" spans="1:2" ht="12.75">
      <c r="A13" s="2" t="s">
        <v>8</v>
      </c>
      <c r="B13" s="2">
        <v>1</v>
      </c>
    </row>
    <row r="14" spans="1:2" ht="12.75">
      <c r="A14" s="2" t="s">
        <v>9</v>
      </c>
      <c r="B14" s="2">
        <v>8</v>
      </c>
    </row>
    <row r="15" spans="1:5" ht="12.75">
      <c r="A15" s="2"/>
      <c r="B15" s="2"/>
      <c r="D15" t="s">
        <v>13</v>
      </c>
      <c r="E15" t="s">
        <v>12</v>
      </c>
    </row>
    <row r="16" spans="1:5" ht="12.75">
      <c r="A16" s="2" t="s">
        <v>0</v>
      </c>
      <c r="B16" s="2">
        <f>B13*(B12/B14)^(1/B11)</f>
        <v>0.25000000000000006</v>
      </c>
      <c r="D16">
        <f>B12*B13^B11</f>
        <v>1</v>
      </c>
      <c r="E16">
        <f>B14*B16^B11</f>
        <v>1.0000000000000007</v>
      </c>
    </row>
    <row r="17" spans="1:2" s="6" customFormat="1" ht="12.75">
      <c r="A17" s="5"/>
      <c r="B17" s="5"/>
    </row>
    <row r="19" spans="1:2" ht="12.75">
      <c r="A19" s="2" t="s">
        <v>6</v>
      </c>
      <c r="B19" s="2">
        <v>1.5</v>
      </c>
    </row>
    <row r="20" spans="1:2" ht="12.75">
      <c r="A20" s="2" t="s">
        <v>7</v>
      </c>
      <c r="B20" s="2">
        <v>1</v>
      </c>
    </row>
    <row r="21" spans="1:15" ht="12.75">
      <c r="A21" s="2" t="s">
        <v>8</v>
      </c>
      <c r="B21" s="2">
        <v>4</v>
      </c>
      <c r="G21" s="11" t="s">
        <v>16</v>
      </c>
      <c r="H21" s="11"/>
      <c r="I21" s="11"/>
      <c r="J21" s="11"/>
      <c r="L21" s="11" t="s">
        <v>16</v>
      </c>
      <c r="M21" s="11"/>
      <c r="N21" s="11"/>
      <c r="O21" s="11"/>
    </row>
    <row r="22" spans="1:15" ht="12.75">
      <c r="A22" s="2" t="s">
        <v>9</v>
      </c>
      <c r="B22" s="2">
        <v>8</v>
      </c>
      <c r="G22" s="11" t="s">
        <v>17</v>
      </c>
      <c r="H22" s="11" t="s">
        <v>18</v>
      </c>
      <c r="I22" s="11"/>
      <c r="J22" s="14" t="s">
        <v>23</v>
      </c>
      <c r="L22" s="11" t="s">
        <v>24</v>
      </c>
      <c r="M22" s="11" t="s">
        <v>25</v>
      </c>
      <c r="N22" s="11"/>
      <c r="O22" s="14" t="s">
        <v>26</v>
      </c>
    </row>
    <row r="23" spans="1:14" ht="12.75">
      <c r="A23" s="1"/>
      <c r="B23" s="1"/>
      <c r="H23" t="s">
        <v>19</v>
      </c>
      <c r="I23">
        <v>16</v>
      </c>
      <c r="M23" t="s">
        <v>19</v>
      </c>
      <c r="N23">
        <v>8</v>
      </c>
    </row>
    <row r="24" spans="1:14" ht="12.75">
      <c r="A24" s="2" t="s">
        <v>0</v>
      </c>
      <c r="B24" s="2">
        <f>B21*(B20/B22)^(1/B19)</f>
        <v>1.0000000000000002</v>
      </c>
      <c r="D24">
        <f>B20*B21^B19</f>
        <v>7.999999999999998</v>
      </c>
      <c r="E24">
        <f>B22*B24^B19</f>
        <v>8.000000000000004</v>
      </c>
      <c r="H24" t="s">
        <v>20</v>
      </c>
      <c r="I24">
        <v>4</v>
      </c>
      <c r="M24" t="s">
        <v>20</v>
      </c>
      <c r="N24">
        <v>1</v>
      </c>
    </row>
    <row r="25" spans="8:14" ht="12.75">
      <c r="H25" t="s">
        <v>21</v>
      </c>
      <c r="I25">
        <f>I23/I24</f>
        <v>4</v>
      </c>
      <c r="M25" t="s">
        <v>21</v>
      </c>
      <c r="N25">
        <f>N23/N24</f>
        <v>8</v>
      </c>
    </row>
    <row r="26" spans="8:14" ht="12.75">
      <c r="H26" t="s">
        <v>22</v>
      </c>
      <c r="I26" s="13">
        <f>SQRT(I25)</f>
        <v>2</v>
      </c>
      <c r="M26" s="12" t="s">
        <v>27</v>
      </c>
      <c r="N26" s="13">
        <f>N25^(1/3)</f>
        <v>1.9999999999999998</v>
      </c>
    </row>
    <row r="27" spans="1:2" ht="12.75">
      <c r="A27" s="2" t="s">
        <v>6</v>
      </c>
      <c r="B27" s="2">
        <v>1.5</v>
      </c>
    </row>
    <row r="28" spans="1:14" ht="12.75">
      <c r="A28" s="2" t="s">
        <v>7</v>
      </c>
      <c r="B28" s="2">
        <v>2</v>
      </c>
      <c r="H28" t="s">
        <v>19</v>
      </c>
      <c r="I28">
        <v>27</v>
      </c>
      <c r="M28" t="s">
        <v>19</v>
      </c>
      <c r="N28">
        <v>27</v>
      </c>
    </row>
    <row r="29" spans="1:14" ht="12.75">
      <c r="A29" s="2" t="s">
        <v>8</v>
      </c>
      <c r="B29" s="2">
        <v>4</v>
      </c>
      <c r="H29" t="s">
        <v>20</v>
      </c>
      <c r="I29">
        <v>3</v>
      </c>
      <c r="M29" t="s">
        <v>20</v>
      </c>
      <c r="N29">
        <v>1</v>
      </c>
    </row>
    <row r="30" spans="1:14" ht="12.75">
      <c r="A30" s="2" t="s">
        <v>9</v>
      </c>
      <c r="B30" s="2">
        <v>16</v>
      </c>
      <c r="H30" t="s">
        <v>21</v>
      </c>
      <c r="I30">
        <f>I28/I29</f>
        <v>9</v>
      </c>
      <c r="M30" t="s">
        <v>21</v>
      </c>
      <c r="N30">
        <f>N28/N29</f>
        <v>27</v>
      </c>
    </row>
    <row r="31" spans="1:14" ht="12.75">
      <c r="A31" s="1"/>
      <c r="B31" s="1"/>
      <c r="H31" t="s">
        <v>22</v>
      </c>
      <c r="I31" s="13">
        <f>SQRT(I30)</f>
        <v>3</v>
      </c>
      <c r="M31" s="12" t="s">
        <v>27</v>
      </c>
      <c r="N31" s="13">
        <f>N30^(1/3)</f>
        <v>2.9999999999999996</v>
      </c>
    </row>
    <row r="32" spans="1:5" ht="12.75">
      <c r="A32" s="2" t="s">
        <v>0</v>
      </c>
      <c r="B32" s="2">
        <f>B29*(B28/B30)^(1/B27)</f>
        <v>1.0000000000000002</v>
      </c>
      <c r="D32">
        <f>B28*B29^B27</f>
        <v>15.999999999999996</v>
      </c>
      <c r="E32">
        <f>B30*B32^B27</f>
        <v>16.000000000000007</v>
      </c>
    </row>
    <row r="33" spans="8:14" ht="12.75">
      <c r="H33" t="s">
        <v>19</v>
      </c>
      <c r="I33">
        <v>16</v>
      </c>
      <c r="M33" t="s">
        <v>19</v>
      </c>
      <c r="N33">
        <f>4*16</f>
        <v>64</v>
      </c>
    </row>
    <row r="34" spans="8:14" ht="12.75">
      <c r="H34" t="s">
        <v>20</v>
      </c>
      <c r="I34">
        <v>1</v>
      </c>
      <c r="M34" t="s">
        <v>20</v>
      </c>
      <c r="N34">
        <v>1</v>
      </c>
    </row>
    <row r="35" spans="1:14" ht="12.75">
      <c r="A35" s="2" t="s">
        <v>6</v>
      </c>
      <c r="B35" s="2">
        <v>1.5</v>
      </c>
      <c r="H35" t="s">
        <v>21</v>
      </c>
      <c r="I35">
        <f>I33/I34</f>
        <v>16</v>
      </c>
      <c r="M35" t="s">
        <v>21</v>
      </c>
      <c r="N35">
        <f>N33/N34</f>
        <v>64</v>
      </c>
    </row>
    <row r="36" spans="1:14" ht="12.75">
      <c r="A36" s="2" t="s">
        <v>7</v>
      </c>
      <c r="B36" s="2">
        <v>3</v>
      </c>
      <c r="H36" t="s">
        <v>22</v>
      </c>
      <c r="I36" s="13">
        <f>SQRT(I35)</f>
        <v>4</v>
      </c>
      <c r="M36" s="12" t="s">
        <v>27</v>
      </c>
      <c r="N36" s="13">
        <f>N35^(1/3)</f>
        <v>3.999999999999999</v>
      </c>
    </row>
    <row r="37" spans="1:2" ht="12.75">
      <c r="A37" s="2" t="s">
        <v>8</v>
      </c>
      <c r="B37" s="2">
        <v>4</v>
      </c>
    </row>
    <row r="38" spans="1:14" ht="12.75">
      <c r="A38" s="2" t="s">
        <v>9</v>
      </c>
      <c r="B38" s="2">
        <v>24</v>
      </c>
      <c r="H38" t="s">
        <v>19</v>
      </c>
      <c r="I38">
        <v>25</v>
      </c>
      <c r="M38" t="s">
        <v>19</v>
      </c>
      <c r="N38">
        <v>125</v>
      </c>
    </row>
    <row r="39" spans="1:14" ht="12.75">
      <c r="A39" s="1"/>
      <c r="B39" s="1"/>
      <c r="H39" t="s">
        <v>20</v>
      </c>
      <c r="I39">
        <v>1</v>
      </c>
      <c r="M39" t="s">
        <v>20</v>
      </c>
      <c r="N39">
        <v>1</v>
      </c>
    </row>
    <row r="40" spans="1:14" ht="12.75">
      <c r="A40" s="2" t="s">
        <v>0</v>
      </c>
      <c r="B40" s="2">
        <f>B37*(B36/B38)^(1/B35)</f>
        <v>1.0000000000000002</v>
      </c>
      <c r="D40">
        <f>B36*B37^B35</f>
        <v>23.999999999999993</v>
      </c>
      <c r="E40">
        <f>B38*B40^B35</f>
        <v>24.00000000000001</v>
      </c>
      <c r="H40" t="s">
        <v>21</v>
      </c>
      <c r="I40">
        <f>I38/I39</f>
        <v>25</v>
      </c>
      <c r="M40" t="s">
        <v>21</v>
      </c>
      <c r="N40">
        <f>N38/N39</f>
        <v>125</v>
      </c>
    </row>
    <row r="41" spans="8:14" ht="12.75">
      <c r="H41" t="s">
        <v>22</v>
      </c>
      <c r="I41" s="13">
        <f>SQRT(I40)</f>
        <v>5</v>
      </c>
      <c r="M41" s="12" t="s">
        <v>27</v>
      </c>
      <c r="N41" s="13">
        <f>N40^(1/3)</f>
        <v>5.000000000000001</v>
      </c>
    </row>
    <row r="43" spans="1:2" ht="12.75">
      <c r="A43" s="2" t="s">
        <v>6</v>
      </c>
      <c r="B43" s="2">
        <v>1.5</v>
      </c>
    </row>
    <row r="44" spans="1:2" ht="12.75">
      <c r="A44" s="2" t="s">
        <v>7</v>
      </c>
      <c r="B44" s="2">
        <v>125</v>
      </c>
    </row>
    <row r="45" spans="1:2" ht="12.75">
      <c r="A45" s="2" t="s">
        <v>8</v>
      </c>
      <c r="B45" s="2">
        <v>1</v>
      </c>
    </row>
    <row r="46" spans="1:2" ht="12.75">
      <c r="A46" s="2" t="s">
        <v>9</v>
      </c>
      <c r="B46" s="2">
        <v>1</v>
      </c>
    </row>
    <row r="47" spans="1:2" ht="12.75">
      <c r="A47" s="1"/>
      <c r="B47" s="1"/>
    </row>
    <row r="48" spans="1:5" ht="12.75">
      <c r="A48" s="2" t="s">
        <v>0</v>
      </c>
      <c r="B48" s="2">
        <f>B45*(B44/B46)^(1/B43)</f>
        <v>25.000000000000007</v>
      </c>
      <c r="D48">
        <f>B44*B45^B43</f>
        <v>125</v>
      </c>
      <c r="E48">
        <f>B46*B48^B43</f>
        <v>125.00000000000004</v>
      </c>
    </row>
    <row r="51" spans="1:2" ht="12.75">
      <c r="A51" s="2" t="s">
        <v>6</v>
      </c>
      <c r="B51" s="2">
        <v>1.5</v>
      </c>
    </row>
    <row r="52" spans="1:2" ht="12.75">
      <c r="A52" s="2" t="s">
        <v>7</v>
      </c>
      <c r="B52" s="2">
        <v>1</v>
      </c>
    </row>
    <row r="53" spans="1:2" ht="12.75">
      <c r="A53" s="2" t="s">
        <v>8</v>
      </c>
      <c r="B53" s="2">
        <v>2</v>
      </c>
    </row>
    <row r="54" spans="1:2" ht="12.75">
      <c r="A54" s="2" t="s">
        <v>9</v>
      </c>
      <c r="B54" s="2">
        <v>8</v>
      </c>
    </row>
    <row r="55" spans="1:2" ht="12.75">
      <c r="A55" s="1"/>
      <c r="B55" s="1"/>
    </row>
    <row r="56" spans="1:5" ht="12.75">
      <c r="A56" s="2" t="s">
        <v>0</v>
      </c>
      <c r="B56" s="2">
        <f>B53*(B52/B54)^(1/B51)</f>
        <v>0.5000000000000001</v>
      </c>
      <c r="D56">
        <f>B52*B53^B51</f>
        <v>2.82842712474619</v>
      </c>
      <c r="E56">
        <f>B54*B56^B51</f>
        <v>2.828427124746191</v>
      </c>
    </row>
    <row r="59" spans="1:2" ht="12.75">
      <c r="A59" s="2" t="s">
        <v>6</v>
      </c>
      <c r="B59" s="2">
        <v>1.5</v>
      </c>
    </row>
    <row r="60" spans="1:2" ht="12.75">
      <c r="A60" s="2" t="s">
        <v>7</v>
      </c>
      <c r="B60" s="2">
        <v>2</v>
      </c>
    </row>
    <row r="61" spans="1:2" ht="12.75">
      <c r="A61" s="2" t="s">
        <v>8</v>
      </c>
      <c r="B61" s="2">
        <v>3</v>
      </c>
    </row>
    <row r="62" spans="1:2" ht="12.75">
      <c r="A62" s="2" t="s">
        <v>9</v>
      </c>
      <c r="B62" s="2">
        <v>16</v>
      </c>
    </row>
    <row r="63" spans="1:2" ht="12.75">
      <c r="A63" s="1"/>
      <c r="B63" s="1"/>
    </row>
    <row r="64" spans="1:5" ht="12.75">
      <c r="A64" s="2" t="s">
        <v>0</v>
      </c>
      <c r="B64" s="2">
        <f>B61*(B60/B62)^(1/B59)</f>
        <v>0.7500000000000002</v>
      </c>
      <c r="D64">
        <f>B60*B61^B59</f>
        <v>10.392304845413264</v>
      </c>
      <c r="E64">
        <f>B62*B64^B59</f>
        <v>10.392304845413268</v>
      </c>
    </row>
  </sheetData>
  <sheetProtection password="B6D8" sheet="1" objects="1" scenarios="1"/>
  <protectedRanges>
    <protectedRange sqref="K1:K4 H1:H2 E1:E4 B1:B4" name="Range1"/>
  </protectedRanges>
  <printOptions/>
  <pageMargins left="0.75" right="0.75" top="1" bottom="1" header="0.5" footer="0.5"/>
  <pageSetup orientation="portrait" paperSize="9" r:id="rId4"/>
  <headerFooter alignWithMargins="0">
    <oddHeader>&amp;CΑΔΙΑΒΑΤΙΚΗ ΜΕΤΑΒΟΛΗ</oddHeader>
  </headerFooter>
  <drawing r:id="rId3"/>
  <legacyDrawing r:id="rId2"/>
  <oleObjects>
    <oleObject progId="Equation.3" shapeId="9266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RorrisNet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Rorris</dc:creator>
  <cp:keywords/>
  <dc:description/>
  <cp:lastModifiedBy>DM</cp:lastModifiedBy>
  <cp:lastPrinted>2013-12-10T17:01:46Z</cp:lastPrinted>
  <dcterms:created xsi:type="dcterms:W3CDTF">2013-12-04T12:48:08Z</dcterms:created>
  <dcterms:modified xsi:type="dcterms:W3CDTF">2020-04-04T09:06:07Z</dcterms:modified>
  <cp:category/>
  <cp:version/>
  <cp:contentType/>
  <cp:contentStatus/>
</cp:coreProperties>
</file>