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00" tabRatio="943" activeTab="4"/>
  </bookViews>
  <sheets>
    <sheet name="Έξοδα Ιανουαρίου Λύση" sheetId="1" r:id="rId1"/>
    <sheet name="Θερμοκρασίες Λύση" sheetId="2" r:id="rId2"/>
    <sheet name="Θερμίδες Λύση" sheetId="3" r:id="rId3"/>
    <sheet name="Βαθμολογία Λύση" sheetId="4" r:id="rId4"/>
    <sheet name="Προμήθειες Λύση" sheetId="5" r:id="rId5"/>
  </sheets>
  <definedNames/>
  <calcPr fullCalcOnLoad="1"/>
</workbook>
</file>

<file path=xl/sharedStrings.xml><?xml version="1.0" encoding="utf-8"?>
<sst xmlns="http://schemas.openxmlformats.org/spreadsheetml/2006/main" count="52" uniqueCount="51">
  <si>
    <t>ΠΕΤΡΟΣ</t>
  </si>
  <si>
    <t>ΚΩΣΤΑΣ</t>
  </si>
  <si>
    <t>ΝΙΚΟΣ</t>
  </si>
  <si>
    <t>ΜΑΡΙΑ</t>
  </si>
  <si>
    <t>ΦΩΤΕΙΝΗ</t>
  </si>
  <si>
    <t>ΗΛΙΚΙΑ</t>
  </si>
  <si>
    <t>ΘΕΡΜΙΔΕΣ (ΣΕ ΧΙΛΙΑΔΕΣ)</t>
  </si>
  <si>
    <t>ΑΠΑΙΤΟΥΜΕΝΕΣ ΘΕΡΜΙΔΕΣ ΑΝΑ ΗΜΕΡΑ</t>
  </si>
  <si>
    <t>ΘΕΡΜΟΚΡΑΣΙΕΣ ΕΛΛΗΝΙΚΩΝ ΠΟΛΕΩΝ</t>
  </si>
  <si>
    <t>ΠΟΛΗ</t>
  </si>
  <si>
    <t>ΘΕΡΜΟΚΡΑΣΙΑ ΣΕ ΚΕΛΣΙΟΥ (C)</t>
  </si>
  <si>
    <t>ΘΕΡΜΟΚΡΑΣΙΑ ΣΕ ΦΑΡΕΝΑΪΤ (F)</t>
  </si>
  <si>
    <t>ΑΘΗΝΑ</t>
  </si>
  <si>
    <t>ΘΕΣ/ΝΙΚΗ</t>
  </si>
  <si>
    <t>ΠΑΤΡΑ</t>
  </si>
  <si>
    <t>ΚΑΒΑΛΑ</t>
  </si>
  <si>
    <t>ΗΡΑΚΛΕΙΟ</t>
  </si>
  <si>
    <t>ΜΕΣΟΣ ΟΡΟΣ ΘΕΡΜΟΚΡΑΣΙΑΣ ΕΛΛΑΔΑΣ</t>
  </si>
  <si>
    <t>ΥΨΟΣ</t>
  </si>
  <si>
    <t>ΚΑΤΗΓΟΡΙΑ ΕΞΟΔΩΝ</t>
  </si>
  <si>
    <t xml:space="preserve">ΕΞΟΔΑ </t>
  </si>
  <si>
    <t>Θέρμανση</t>
  </si>
  <si>
    <t>Διατροφή</t>
  </si>
  <si>
    <t>Ρουχισμός</t>
  </si>
  <si>
    <t>ΣΥΝΟΛΟ</t>
  </si>
  <si>
    <t>ΚΑΤΑΣΤΑΣΗ ΒΑΘΜΟΛΟΓΙΑΣ ΜΑΘΗΤΗ</t>
  </si>
  <si>
    <t>ΕΠΩΝΥΜΟ:</t>
  </si>
  <si>
    <t>ΟΝΟΜΑ:</t>
  </si>
  <si>
    <t>ΜΑΘΗΜΑ</t>
  </si>
  <si>
    <t>ΤΕΛΙΚΟΣ BΑΘΜΟΣ ΜΑΘΗΜΑΤΟΣ</t>
  </si>
  <si>
    <t>Διοίκηση</t>
  </si>
  <si>
    <t>Χρήση Η/Υ</t>
  </si>
  <si>
    <t>Λογιστική</t>
  </si>
  <si>
    <t>Αγγλικά</t>
  </si>
  <si>
    <t>ΠΡΟΜΗΘΕΙΕΣ ΥΠΑΛΛΗΛΩΝ</t>
  </si>
  <si>
    <t>ΠΩΛΗΤΗΣ</t>
  </si>
  <si>
    <t>ΠΩΛΗΣΕΙΣ</t>
  </si>
  <si>
    <t>ΠΡΟΜΗΘΕΙΑ</t>
  </si>
  <si>
    <t>ΑΝΤΩΝΙΟΥ</t>
  </si>
  <si>
    <t>ΔΗΜΗΤΡΙΟΥ</t>
  </si>
  <si>
    <t>ΚΑΡΡΑΣ</t>
  </si>
  <si>
    <t>ΤΣΕΚΟΣ</t>
  </si>
  <si>
    <t>ΜΑΡΚΟΥ</t>
  </si>
  <si>
    <t>ΣΥΝΟΛΟ ΟΛΩΝ ΤΩΝ ΥΠΑΛΛΗΛΩΝ</t>
  </si>
  <si>
    <t>ΒΑΘΜΟΣ 1ου ΤΕΤΡΑΜΗΝΟΥ</t>
  </si>
  <si>
    <t>ΒΑΘΜΟΣ 2ου ΤΕΤΡΑΜΗΝΟΥ</t>
  </si>
  <si>
    <t>ΤΕΛΙΚΟΣ ΒΑΘΜΟΣ ΕΛΕΓΧΟΥ</t>
  </si>
  <si>
    <t>ΚΑΤΑΣΤΑΣΗ ΕΞΟΔΩΝ ΟΙΚΟΓΕΝΟΙΑΣ ΚΑΤΑ ΤΟΝ ΜΗΝΑ ΙΑΝΟΥΑΡΙΟ</t>
  </si>
  <si>
    <t>ΒΑΘΜΟΣ ΕΞΕΤΑΣΕΩΝ</t>
  </si>
  <si>
    <t>ΠΑΠΑΔΟΠΟΥΛΟΣ</t>
  </si>
  <si>
    <t>ΙΩΑΝΝΗΣ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</si>
</sst>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\ &quot;Δρχ&quot;"/>
    <numFmt numFmtId="175" formatCode="0.0000"/>
  </numFmts>
  <fonts count="42">
    <font>
      <sz val="10"/>
      <name val="Arial Greek"/>
      <family val="0"/>
    </font>
    <font>
      <sz val="11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8675" y="0"/>
          <a:ext cx="3333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ΘΕΡΜΙΔΕΣ = ΚΙΛΑ * ΗΛΙΚΙΑ / 10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0</xdr:col>
      <xdr:colOff>457200</xdr:colOff>
      <xdr:row>12</xdr:row>
      <xdr:rowOff>47625</xdr:rowOff>
    </xdr:from>
    <xdr:to>
      <xdr:col>3</xdr:col>
      <xdr:colOff>381000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7200" y="1990725"/>
          <a:ext cx="3429000" cy="933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Ο τύπος που μετατρέπει βαθμούς Κελσίου σε βαθμούς Φαρενάϊτ είναι
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F = 9/5*C + 32
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όπου 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βαθμοί Φαρενάϊτ και 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βαθμοί Κελσίου)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66675</xdr:rowOff>
    </xdr:from>
    <xdr:to>
      <xdr:col>2</xdr:col>
      <xdr:colOff>476250</xdr:colOff>
      <xdr:row>11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524000"/>
          <a:ext cx="161925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ΘΕΡΜΙΔΕΣ = ΥΨΟΣ * ΗΛΙΚΙΑ / 10</a:t>
          </a: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Formulas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17.125" style="0" customWidth="1"/>
    <col min="2" max="2" width="11.25390625" style="0" customWidth="1"/>
    <col min="3" max="5" width="10.875" style="0" customWidth="1"/>
  </cols>
  <sheetData>
    <row r="1" spans="1:3" ht="15">
      <c r="A1" s="4" t="s">
        <v>47</v>
      </c>
      <c r="B1" s="4"/>
      <c r="C1" s="1"/>
    </row>
    <row r="2" spans="1:3" ht="15">
      <c r="A2" s="4"/>
      <c r="B2" s="4"/>
      <c r="C2" s="1"/>
    </row>
    <row r="3" spans="1:3" ht="15">
      <c r="A3" s="4" t="s">
        <v>19</v>
      </c>
      <c r="B3" s="4" t="s">
        <v>20</v>
      </c>
      <c r="C3" s="1"/>
    </row>
    <row r="4" spans="1:3" ht="15">
      <c r="A4" s="4" t="s">
        <v>21</v>
      </c>
      <c r="B4" s="4">
        <v>50000</v>
      </c>
      <c r="C4" s="1"/>
    </row>
    <row r="5" spans="1:3" ht="15">
      <c r="A5" s="4" t="s">
        <v>22</v>
      </c>
      <c r="B5" s="4">
        <v>80000</v>
      </c>
      <c r="C5" s="1"/>
    </row>
    <row r="6" spans="1:3" ht="15">
      <c r="A6" s="4" t="s">
        <v>23</v>
      </c>
      <c r="B6" s="4">
        <v>20000</v>
      </c>
      <c r="C6" s="1"/>
    </row>
    <row r="7" spans="1:3" ht="15">
      <c r="A7" s="4" t="s">
        <v>24</v>
      </c>
      <c r="B7" s="4">
        <f>B4+B5+B6</f>
        <v>150000</v>
      </c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Formulas="1" zoomScalePageLayoutView="0" workbookViewId="0" topLeftCell="A1">
      <selection activeCell="B6" sqref="B6"/>
    </sheetView>
  </sheetViews>
  <sheetFormatPr defaultColWidth="9.00390625" defaultRowHeight="12.75"/>
  <cols>
    <col min="1" max="1" width="10.875" style="0" customWidth="1"/>
    <col min="2" max="2" width="19.375" style="0" customWidth="1"/>
    <col min="3" max="3" width="15.75390625" style="0" customWidth="1"/>
    <col min="4" max="4" width="5.00390625" style="0" customWidth="1"/>
  </cols>
  <sheetData>
    <row r="1" spans="1:4" ht="12.75">
      <c r="A1" s="1" t="s">
        <v>8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 t="s">
        <v>9</v>
      </c>
      <c r="B3" s="1" t="s">
        <v>10</v>
      </c>
      <c r="C3" s="1" t="s">
        <v>11</v>
      </c>
      <c r="D3" s="1"/>
    </row>
    <row r="4" spans="1:4" ht="12.75">
      <c r="A4" s="1" t="s">
        <v>12</v>
      </c>
      <c r="B4" s="1">
        <v>20</v>
      </c>
      <c r="C4" s="1">
        <f>9/5*B4+32</f>
        <v>68</v>
      </c>
      <c r="D4" s="1"/>
    </row>
    <row r="5" spans="1:4" ht="12.75">
      <c r="A5" s="1" t="s">
        <v>13</v>
      </c>
      <c r="B5" s="1">
        <v>17</v>
      </c>
      <c r="C5" s="1">
        <f>9/5*B5+32</f>
        <v>62.6</v>
      </c>
      <c r="D5" s="1"/>
    </row>
    <row r="6" spans="1:4" ht="12.75">
      <c r="A6" s="1" t="s">
        <v>14</v>
      </c>
      <c r="B6" s="1">
        <v>22</v>
      </c>
      <c r="C6" s="1">
        <f>9/5*B6+32</f>
        <v>71.6</v>
      </c>
      <c r="D6" s="1"/>
    </row>
    <row r="7" spans="1:4" ht="12.75">
      <c r="A7" s="1" t="s">
        <v>15</v>
      </c>
      <c r="B7" s="1">
        <v>15</v>
      </c>
      <c r="C7" s="1">
        <f>9/5*B7+32</f>
        <v>59</v>
      </c>
      <c r="D7" s="1"/>
    </row>
    <row r="8" spans="1:4" ht="12.75">
      <c r="A8" s="1" t="s">
        <v>16</v>
      </c>
      <c r="B8" s="1">
        <v>25</v>
      </c>
      <c r="C8" s="1">
        <f>9/5*B8+32</f>
        <v>77</v>
      </c>
      <c r="D8" s="1"/>
    </row>
    <row r="9" spans="1:4" ht="12.75">
      <c r="A9" s="1"/>
      <c r="B9" s="1"/>
      <c r="C9" s="1"/>
      <c r="D9" s="1"/>
    </row>
    <row r="10" spans="1:4" ht="12.75">
      <c r="A10" s="1"/>
      <c r="B10" s="1" t="s">
        <v>17</v>
      </c>
      <c r="C10" s="1">
        <f>(C4+C5+C6+C7+C8)/5</f>
        <v>67.64</v>
      </c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showFormulas="1" zoomScalePageLayoutView="0" workbookViewId="0" topLeftCell="A1">
      <selection activeCell="B1" sqref="B1"/>
    </sheetView>
  </sheetViews>
  <sheetFormatPr defaultColWidth="9.00390625" defaultRowHeight="12.75"/>
  <cols>
    <col min="1" max="1" width="10.875" style="0" customWidth="1"/>
    <col min="2" max="2" width="7.00390625" style="0" customWidth="1"/>
    <col min="3" max="3" width="6.25390625" style="0" customWidth="1"/>
    <col min="4" max="4" width="14.00390625" style="0" customWidth="1"/>
  </cols>
  <sheetData>
    <row r="1" spans="1:4" ht="12.75">
      <c r="A1" s="1" t="s">
        <v>7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 t="s">
        <v>18</v>
      </c>
      <c r="C3" s="1" t="s">
        <v>5</v>
      </c>
      <c r="D3" s="1" t="s">
        <v>6</v>
      </c>
    </row>
    <row r="4" spans="1:4" ht="12.75">
      <c r="A4" s="1" t="s">
        <v>0</v>
      </c>
      <c r="B4" s="1">
        <v>1.85</v>
      </c>
      <c r="C4" s="1">
        <v>20</v>
      </c>
      <c r="D4" s="1">
        <f>B4*C4/10</f>
        <v>3.7</v>
      </c>
    </row>
    <row r="5" spans="1:4" ht="12.75">
      <c r="A5" s="1" t="s">
        <v>1</v>
      </c>
      <c r="B5" s="1">
        <v>1.55</v>
      </c>
      <c r="C5" s="1">
        <v>30</v>
      </c>
      <c r="D5" s="1">
        <f>B5*C5/10</f>
        <v>4.65</v>
      </c>
    </row>
    <row r="6" spans="1:4" ht="12.75">
      <c r="A6" s="1" t="s">
        <v>4</v>
      </c>
      <c r="B6" s="1">
        <v>1.65</v>
      </c>
      <c r="C6" s="1">
        <v>18</v>
      </c>
      <c r="D6" s="1">
        <f>B6*C6/10</f>
        <v>2.9699999999999998</v>
      </c>
    </row>
    <row r="7" spans="1:4" ht="12.75">
      <c r="A7" s="1" t="s">
        <v>3</v>
      </c>
      <c r="B7" s="1">
        <v>1.7</v>
      </c>
      <c r="C7" s="1">
        <v>15</v>
      </c>
      <c r="D7" s="1">
        <f>B7*C7/10</f>
        <v>2.55</v>
      </c>
    </row>
    <row r="8" spans="1:4" ht="12.75">
      <c r="A8" s="1" t="s">
        <v>2</v>
      </c>
      <c r="B8" s="1">
        <v>1.8</v>
      </c>
      <c r="C8" s="1">
        <v>25</v>
      </c>
      <c r="D8" s="1">
        <f>B8*C8/10</f>
        <v>4.5</v>
      </c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Formulas="1"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6.125" style="0" customWidth="1"/>
    <col min="3" max="3" width="16.375" style="0" customWidth="1"/>
    <col min="4" max="4" width="13.875" style="0" customWidth="1"/>
    <col min="5" max="5" width="18.25390625" style="0" customWidth="1"/>
  </cols>
  <sheetData>
    <row r="1" spans="1:5" ht="15">
      <c r="A1" s="5" t="s">
        <v>25</v>
      </c>
      <c r="B1" s="1"/>
      <c r="C1" s="1"/>
      <c r="D1" s="1"/>
      <c r="E1" s="1"/>
    </row>
    <row r="2" spans="1:5" ht="15">
      <c r="A2" s="4" t="s">
        <v>26</v>
      </c>
      <c r="B2" s="4" t="s">
        <v>49</v>
      </c>
      <c r="C2" s="4" t="s">
        <v>27</v>
      </c>
      <c r="D2" s="4" t="s">
        <v>50</v>
      </c>
      <c r="E2" s="4"/>
    </row>
    <row r="3" spans="1:5" ht="15">
      <c r="A3" s="4"/>
      <c r="B3" s="4"/>
      <c r="C3" s="4"/>
      <c r="D3" s="4"/>
      <c r="E3" s="4"/>
    </row>
    <row r="4" spans="1:5" ht="15">
      <c r="A4" s="4" t="s">
        <v>28</v>
      </c>
      <c r="B4" s="4" t="s">
        <v>44</v>
      </c>
      <c r="C4" s="4" t="s">
        <v>45</v>
      </c>
      <c r="D4" s="4" t="s">
        <v>48</v>
      </c>
      <c r="E4" s="4" t="s">
        <v>29</v>
      </c>
    </row>
    <row r="5" spans="1:5" ht="15">
      <c r="A5" s="4" t="s">
        <v>30</v>
      </c>
      <c r="B5" s="4">
        <v>10</v>
      </c>
      <c r="C5" s="4">
        <v>20</v>
      </c>
      <c r="D5" s="4">
        <v>13</v>
      </c>
      <c r="E5" s="4">
        <f>(B5+C5+2*D5)/4</f>
        <v>14</v>
      </c>
    </row>
    <row r="6" spans="1:5" ht="15">
      <c r="A6" s="4" t="s">
        <v>31</v>
      </c>
      <c r="B6" s="4">
        <v>15</v>
      </c>
      <c r="C6" s="4">
        <v>17</v>
      </c>
      <c r="D6" s="4">
        <v>12</v>
      </c>
      <c r="E6" s="4">
        <f>(B6+C6+2*D6)/4</f>
        <v>14</v>
      </c>
    </row>
    <row r="7" spans="1:5" ht="15">
      <c r="A7" s="4" t="s">
        <v>32</v>
      </c>
      <c r="B7" s="4">
        <v>12</v>
      </c>
      <c r="C7" s="4">
        <v>12</v>
      </c>
      <c r="D7" s="4">
        <v>16</v>
      </c>
      <c r="E7" s="4">
        <f>(B7+C7+2*D7)/4</f>
        <v>14</v>
      </c>
    </row>
    <row r="8" spans="1:5" ht="15">
      <c r="A8" s="4" t="s">
        <v>33</v>
      </c>
      <c r="B8" s="4">
        <v>10</v>
      </c>
      <c r="C8" s="4">
        <v>18</v>
      </c>
      <c r="D8" s="4">
        <v>20</v>
      </c>
      <c r="E8" s="4">
        <f>(B8+C8+2*D8)/4</f>
        <v>17</v>
      </c>
    </row>
    <row r="9" spans="1:5" ht="12.75">
      <c r="A9" s="1"/>
      <c r="B9" s="1"/>
      <c r="C9" s="1"/>
      <c r="D9" s="1"/>
      <c r="E9" s="1"/>
    </row>
    <row r="10" spans="1:5" ht="15">
      <c r="A10" s="1"/>
      <c r="B10" s="1"/>
      <c r="C10" s="4" t="s">
        <v>46</v>
      </c>
      <c r="D10" s="4"/>
      <c r="E10" s="6">
        <f>(E5+E6+E7+E8)/4</f>
        <v>14.75</v>
      </c>
    </row>
    <row r="11" spans="1:5" ht="12.75">
      <c r="A11" s="1"/>
      <c r="B11" s="1"/>
      <c r="C11" s="1"/>
      <c r="D11" s="1"/>
      <c r="E11" s="1"/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Formulas="1" tabSelected="1" zoomScale="75" zoomScaleNormal="75" zoomScalePageLayoutView="0" workbookViewId="0" topLeftCell="A1">
      <selection activeCell="G17" sqref="G17"/>
    </sheetView>
  </sheetViews>
  <sheetFormatPr defaultColWidth="9.00390625" defaultRowHeight="12.75"/>
  <cols>
    <col min="1" max="3" width="10.625" style="0" customWidth="1"/>
    <col min="4" max="4" width="22.25390625" style="0" customWidth="1"/>
  </cols>
  <sheetData>
    <row r="1" spans="1:5" ht="15.75">
      <c r="A1" s="4" t="s">
        <v>34</v>
      </c>
      <c r="B1" s="4"/>
      <c r="C1" s="4"/>
      <c r="D1" s="4"/>
      <c r="E1" s="3"/>
    </row>
    <row r="2" spans="1:5" ht="15.75">
      <c r="A2" s="4"/>
      <c r="B2" s="4"/>
      <c r="C2" s="4"/>
      <c r="D2" s="4"/>
      <c r="E2" s="3"/>
    </row>
    <row r="3" spans="1:4" ht="15">
      <c r="A3" s="4" t="s">
        <v>35</v>
      </c>
      <c r="B3" s="4" t="s">
        <v>36</v>
      </c>
      <c r="C3" s="4" t="s">
        <v>37</v>
      </c>
      <c r="D3" s="4" t="s">
        <v>24</v>
      </c>
    </row>
    <row r="4" spans="1:4" ht="15">
      <c r="A4" s="4" t="s">
        <v>38</v>
      </c>
      <c r="B4" s="4">
        <v>7000</v>
      </c>
      <c r="C4" s="4">
        <f>B4*10%</f>
        <v>700</v>
      </c>
      <c r="D4" s="4">
        <f>B4+C4</f>
        <v>7700</v>
      </c>
    </row>
    <row r="5" spans="1:4" ht="15">
      <c r="A5" s="4" t="s">
        <v>39</v>
      </c>
      <c r="B5" s="4">
        <v>3000</v>
      </c>
      <c r="C5" s="4">
        <f>B5*10%</f>
        <v>300</v>
      </c>
      <c r="D5" s="4">
        <f>B5+C5</f>
        <v>3300</v>
      </c>
    </row>
    <row r="6" spans="1:4" ht="15">
      <c r="A6" s="4" t="s">
        <v>40</v>
      </c>
      <c r="B6" s="4">
        <v>10000</v>
      </c>
      <c r="C6" s="4">
        <f>B6*10%</f>
        <v>1000</v>
      </c>
      <c r="D6" s="4">
        <f>B6+C6</f>
        <v>11000</v>
      </c>
    </row>
    <row r="7" spans="1:4" ht="15">
      <c r="A7" s="4" t="s">
        <v>41</v>
      </c>
      <c r="B7" s="4">
        <v>15000</v>
      </c>
      <c r="C7" s="4">
        <f>B7*10%</f>
        <v>1500</v>
      </c>
      <c r="D7" s="4">
        <f>B7+C7</f>
        <v>16500</v>
      </c>
    </row>
    <row r="8" spans="1:4" ht="15">
      <c r="A8" s="4" t="s">
        <v>42</v>
      </c>
      <c r="B8" s="4">
        <v>5000</v>
      </c>
      <c r="C8" s="4">
        <f>B8*10%</f>
        <v>500</v>
      </c>
      <c r="D8" s="4">
        <f>B8+C8</f>
        <v>5500</v>
      </c>
    </row>
    <row r="9" spans="1:4" ht="12.75">
      <c r="A9" s="1"/>
      <c r="B9" s="1"/>
      <c r="C9" s="1"/>
      <c r="D9" s="1"/>
    </row>
    <row r="10" spans="1:6" ht="15">
      <c r="A10" s="1"/>
      <c r="B10" s="1"/>
      <c r="C10" s="4" t="s">
        <v>43</v>
      </c>
      <c r="D10" s="4">
        <f>D4+D5+D6+D7+D8</f>
        <v>44000</v>
      </c>
      <c r="E10" s="2"/>
      <c r="F10" s="2"/>
    </row>
    <row r="11" spans="4:6" ht="15">
      <c r="D11" s="2"/>
      <c r="E11" s="2"/>
      <c r="F11" s="2"/>
    </row>
    <row r="12" spans="4:6" ht="15">
      <c r="D12" s="2"/>
      <c r="E12" s="2"/>
      <c r="F12" s="2"/>
    </row>
    <row r="13" spans="4:6" ht="15">
      <c r="D13" s="2"/>
      <c r="E13" s="2"/>
      <c r="F13" s="2"/>
    </row>
    <row r="14" spans="4:6" ht="15">
      <c r="D14" s="2"/>
      <c r="E14" s="2"/>
      <c r="F14" s="2"/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</dc:creator>
  <cp:keywords/>
  <dc:description/>
  <cp:lastModifiedBy>*</cp:lastModifiedBy>
  <cp:lastPrinted>2000-08-08T12:49:00Z</cp:lastPrinted>
  <dcterms:created xsi:type="dcterms:W3CDTF">1999-10-22T11:12:25Z</dcterms:created>
  <dcterms:modified xsi:type="dcterms:W3CDTF">2013-09-27T13:24:08Z</dcterms:modified>
  <cp:category/>
  <cp:version/>
  <cp:contentType/>
  <cp:contentStatus/>
</cp:coreProperties>
</file>