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A PROJECT" sheetId="1" r:id="rId1"/>
    <sheet name="Β ΦΥΣΙΚΗ" sheetId="2" r:id="rId2"/>
    <sheet name="Β ΠΛΗΡΟΦ" sheetId="3" r:id="rId3"/>
    <sheet name="Γ ΠΛΗΡΟΦ" sheetId="4" r:id="rId4"/>
  </sheets>
  <definedNames/>
  <calcPr fullCalcOnLoad="1"/>
</workbook>
</file>

<file path=xl/sharedStrings.xml><?xml version="1.0" encoding="utf-8"?>
<sst xmlns="http://schemas.openxmlformats.org/spreadsheetml/2006/main" count="120" uniqueCount="24">
  <si>
    <t>1. Έρχεται προετοιμασμένος ο καθηγητής για το μάθημα το οποίο διδάσκει;</t>
  </si>
  <si>
    <t xml:space="preserve">1. όχι καθόλου           2. λίγο          3. μέτρια        4. καλά        5. πολύ καλά </t>
  </si>
  <si>
    <t>2. Έχει ο καθηγητής τις γνώσεις για το μάθημα το οποίο διδάσκει;</t>
  </si>
  <si>
    <t>3. Χρησιμοποιεί εποπτικά μέσα διδασκαλίας (υπολογιστές, βιντεοπροβολέα, ιστοσελίδες κ.λ.π.)</t>
  </si>
  <si>
    <t>4. Επιτρέπει στους μαθητές να θέτουν ερωτήματα;</t>
  </si>
  <si>
    <t>5. Είναι φιλικός και ευχάριστος με τους μαθητές δημιουργώντας κατάλληλο κλίμα στην αίθουσα διδασκαλίας;</t>
  </si>
  <si>
    <t>6. Έχει μεταδοτικότητα ο καθηγητής προς τους μαθητές;</t>
  </si>
  <si>
    <t>Αριθμός μαθητών</t>
  </si>
  <si>
    <t>Ανώτερη βαθμολογία/ερώτηση</t>
  </si>
  <si>
    <t>Συνολική ανώτερη βαθμολογία</t>
  </si>
  <si>
    <t>Συνολική βαθμολογία</t>
  </si>
  <si>
    <t>Ποσοστό επιτυχίας</t>
  </si>
  <si>
    <t>Ποσοστό συνολικής επιτυχίας</t>
  </si>
  <si>
    <t>ΑΠΟΤΕΛΕΣΜΑΤΑ ΑΞΙΟΛΟΓΗΣΗΣ ΚΑΘΗΓΗΤΗ 2015-16 Β4' ΤΑΞΗ ΠΛΗΡΟΦΟΡΙΚΗ</t>
  </si>
  <si>
    <t>ΑΠΟΤΕΛΕΣΜΑΤΑ ΑΞΙΟΛΟΓΗΣΗΣ ΚΑΘΗΓΗΤΗ 2015-16 Β1' ΤΑΞΗ ΦΥΣΙΚΗ</t>
  </si>
  <si>
    <t>ΑΠΟΤΕΛΕΣΜΑΤΑ ΑΞΙΟΛΟΓΗΣΗΣ ΚΑΘΗΓΗΤΗ 2015-16 Α1' ΤΑΞΗ PROJECT</t>
  </si>
  <si>
    <t>ΑΠΟΤΕΛΕΣΜΑΤΑ ΑΞΙΟΛΟΓΗΣΗΣ ΚΑΘΗΓΗΤΗ 2015-16 Γ' ΤΑΞΗ ΠΛΗΡΟΦΟΡΙΚΗ</t>
  </si>
  <si>
    <t>Σύνολο βαθμολογίας 1</t>
  </si>
  <si>
    <t>Σύνολο βαθμολογίας 2</t>
  </si>
  <si>
    <t>Σύνολο βαθμολογίας 3</t>
  </si>
  <si>
    <t>Σύνολο βαθμολογίας 4</t>
  </si>
  <si>
    <t>Σύνολο βαθμολογίας 5</t>
  </si>
  <si>
    <t>Σύνολο βαθμολογίας 6</t>
  </si>
  <si>
    <t xml:space="preserve">Σύνολο βαθμολογίας 3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</si>
</sst>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0" fontId="0" fillId="34" borderId="10" xfId="0" applyNumberForma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0" fontId="2" fillId="35" borderId="13" xfId="0" applyNumberFormat="1" applyFont="1" applyFill="1" applyBorder="1" applyAlignment="1">
      <alignment horizontal="center"/>
    </xf>
    <xf numFmtId="10" fontId="2" fillId="35" borderId="10" xfId="0" applyNumberFormat="1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2</xdr:row>
      <xdr:rowOff>133350</xdr:rowOff>
    </xdr:from>
    <xdr:to>
      <xdr:col>10</xdr:col>
      <xdr:colOff>485775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>
          <a:off x="5715000" y="457200"/>
          <a:ext cx="866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6</xdr:row>
      <xdr:rowOff>76200</xdr:rowOff>
    </xdr:from>
    <xdr:to>
      <xdr:col>10</xdr:col>
      <xdr:colOff>514350</xdr:colOff>
      <xdr:row>8</xdr:row>
      <xdr:rowOff>38100</xdr:rowOff>
    </xdr:to>
    <xdr:sp>
      <xdr:nvSpPr>
        <xdr:cNvPr id="2" name="Line 2"/>
        <xdr:cNvSpPr>
          <a:spLocks/>
        </xdr:cNvSpPr>
      </xdr:nvSpPr>
      <xdr:spPr>
        <a:xfrm>
          <a:off x="5715000" y="1057275"/>
          <a:ext cx="8953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11</xdr:row>
      <xdr:rowOff>66675</xdr:rowOff>
    </xdr:from>
    <xdr:to>
      <xdr:col>10</xdr:col>
      <xdr:colOff>495300</xdr:colOff>
      <xdr:row>12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867400" y="1866900"/>
          <a:ext cx="7239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104775</xdr:rowOff>
    </xdr:from>
    <xdr:to>
      <xdr:col>10</xdr:col>
      <xdr:colOff>485775</xdr:colOff>
      <xdr:row>16</xdr:row>
      <xdr:rowOff>57150</xdr:rowOff>
    </xdr:to>
    <xdr:sp>
      <xdr:nvSpPr>
        <xdr:cNvPr id="4" name="Line 4"/>
        <xdr:cNvSpPr>
          <a:spLocks/>
        </xdr:cNvSpPr>
      </xdr:nvSpPr>
      <xdr:spPr>
        <a:xfrm>
          <a:off x="5543550" y="2400300"/>
          <a:ext cx="1038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19</xdr:row>
      <xdr:rowOff>38100</xdr:rowOff>
    </xdr:from>
    <xdr:to>
      <xdr:col>10</xdr:col>
      <xdr:colOff>495300</xdr:colOff>
      <xdr:row>20</xdr:row>
      <xdr:rowOff>85725</xdr:rowOff>
    </xdr:to>
    <xdr:sp>
      <xdr:nvSpPr>
        <xdr:cNvPr id="5" name="Line 5"/>
        <xdr:cNvSpPr>
          <a:spLocks/>
        </xdr:cNvSpPr>
      </xdr:nvSpPr>
      <xdr:spPr>
        <a:xfrm>
          <a:off x="5695950" y="3152775"/>
          <a:ext cx="8953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22</xdr:row>
      <xdr:rowOff>104775</xdr:rowOff>
    </xdr:from>
    <xdr:to>
      <xdr:col>10</xdr:col>
      <xdr:colOff>552450</xdr:colOff>
      <xdr:row>24</xdr:row>
      <xdr:rowOff>19050</xdr:rowOff>
    </xdr:to>
    <xdr:sp>
      <xdr:nvSpPr>
        <xdr:cNvPr id="6" name="Line 6"/>
        <xdr:cNvSpPr>
          <a:spLocks/>
        </xdr:cNvSpPr>
      </xdr:nvSpPr>
      <xdr:spPr>
        <a:xfrm>
          <a:off x="5657850" y="3714750"/>
          <a:ext cx="9906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2</xdr:row>
      <xdr:rowOff>133350</xdr:rowOff>
    </xdr:from>
    <xdr:to>
      <xdr:col>10</xdr:col>
      <xdr:colOff>485775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>
          <a:off x="5715000" y="457200"/>
          <a:ext cx="866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6</xdr:row>
      <xdr:rowOff>76200</xdr:rowOff>
    </xdr:from>
    <xdr:to>
      <xdr:col>10</xdr:col>
      <xdr:colOff>514350</xdr:colOff>
      <xdr:row>8</xdr:row>
      <xdr:rowOff>38100</xdr:rowOff>
    </xdr:to>
    <xdr:sp>
      <xdr:nvSpPr>
        <xdr:cNvPr id="2" name="Line 2"/>
        <xdr:cNvSpPr>
          <a:spLocks/>
        </xdr:cNvSpPr>
      </xdr:nvSpPr>
      <xdr:spPr>
        <a:xfrm>
          <a:off x="5715000" y="1057275"/>
          <a:ext cx="8953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11</xdr:row>
      <xdr:rowOff>66675</xdr:rowOff>
    </xdr:from>
    <xdr:to>
      <xdr:col>10</xdr:col>
      <xdr:colOff>495300</xdr:colOff>
      <xdr:row>12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867400" y="1866900"/>
          <a:ext cx="7239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104775</xdr:rowOff>
    </xdr:from>
    <xdr:to>
      <xdr:col>10</xdr:col>
      <xdr:colOff>485775</xdr:colOff>
      <xdr:row>16</xdr:row>
      <xdr:rowOff>57150</xdr:rowOff>
    </xdr:to>
    <xdr:sp>
      <xdr:nvSpPr>
        <xdr:cNvPr id="4" name="Line 4"/>
        <xdr:cNvSpPr>
          <a:spLocks/>
        </xdr:cNvSpPr>
      </xdr:nvSpPr>
      <xdr:spPr>
        <a:xfrm>
          <a:off x="5543550" y="2400300"/>
          <a:ext cx="1038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19</xdr:row>
      <xdr:rowOff>38100</xdr:rowOff>
    </xdr:from>
    <xdr:to>
      <xdr:col>10</xdr:col>
      <xdr:colOff>495300</xdr:colOff>
      <xdr:row>20</xdr:row>
      <xdr:rowOff>85725</xdr:rowOff>
    </xdr:to>
    <xdr:sp>
      <xdr:nvSpPr>
        <xdr:cNvPr id="5" name="Line 5"/>
        <xdr:cNvSpPr>
          <a:spLocks/>
        </xdr:cNvSpPr>
      </xdr:nvSpPr>
      <xdr:spPr>
        <a:xfrm>
          <a:off x="5695950" y="3152775"/>
          <a:ext cx="8953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22</xdr:row>
      <xdr:rowOff>104775</xdr:rowOff>
    </xdr:from>
    <xdr:to>
      <xdr:col>10</xdr:col>
      <xdr:colOff>552450</xdr:colOff>
      <xdr:row>24</xdr:row>
      <xdr:rowOff>19050</xdr:rowOff>
    </xdr:to>
    <xdr:sp>
      <xdr:nvSpPr>
        <xdr:cNvPr id="6" name="Line 6"/>
        <xdr:cNvSpPr>
          <a:spLocks/>
        </xdr:cNvSpPr>
      </xdr:nvSpPr>
      <xdr:spPr>
        <a:xfrm>
          <a:off x="5657850" y="3714750"/>
          <a:ext cx="9906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2</xdr:row>
      <xdr:rowOff>133350</xdr:rowOff>
    </xdr:from>
    <xdr:to>
      <xdr:col>10</xdr:col>
      <xdr:colOff>485775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>
          <a:off x="5715000" y="457200"/>
          <a:ext cx="866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6</xdr:row>
      <xdr:rowOff>76200</xdr:rowOff>
    </xdr:from>
    <xdr:to>
      <xdr:col>10</xdr:col>
      <xdr:colOff>514350</xdr:colOff>
      <xdr:row>8</xdr:row>
      <xdr:rowOff>38100</xdr:rowOff>
    </xdr:to>
    <xdr:sp>
      <xdr:nvSpPr>
        <xdr:cNvPr id="2" name="Line 2"/>
        <xdr:cNvSpPr>
          <a:spLocks/>
        </xdr:cNvSpPr>
      </xdr:nvSpPr>
      <xdr:spPr>
        <a:xfrm>
          <a:off x="5715000" y="1057275"/>
          <a:ext cx="8953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11</xdr:row>
      <xdr:rowOff>66675</xdr:rowOff>
    </xdr:from>
    <xdr:to>
      <xdr:col>10</xdr:col>
      <xdr:colOff>495300</xdr:colOff>
      <xdr:row>12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867400" y="1866900"/>
          <a:ext cx="7239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104775</xdr:rowOff>
    </xdr:from>
    <xdr:to>
      <xdr:col>10</xdr:col>
      <xdr:colOff>485775</xdr:colOff>
      <xdr:row>16</xdr:row>
      <xdr:rowOff>57150</xdr:rowOff>
    </xdr:to>
    <xdr:sp>
      <xdr:nvSpPr>
        <xdr:cNvPr id="4" name="Line 4"/>
        <xdr:cNvSpPr>
          <a:spLocks/>
        </xdr:cNvSpPr>
      </xdr:nvSpPr>
      <xdr:spPr>
        <a:xfrm>
          <a:off x="5543550" y="2400300"/>
          <a:ext cx="1038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19</xdr:row>
      <xdr:rowOff>38100</xdr:rowOff>
    </xdr:from>
    <xdr:to>
      <xdr:col>10</xdr:col>
      <xdr:colOff>495300</xdr:colOff>
      <xdr:row>20</xdr:row>
      <xdr:rowOff>85725</xdr:rowOff>
    </xdr:to>
    <xdr:sp>
      <xdr:nvSpPr>
        <xdr:cNvPr id="5" name="Line 5"/>
        <xdr:cNvSpPr>
          <a:spLocks/>
        </xdr:cNvSpPr>
      </xdr:nvSpPr>
      <xdr:spPr>
        <a:xfrm>
          <a:off x="5695950" y="3152775"/>
          <a:ext cx="8953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22</xdr:row>
      <xdr:rowOff>104775</xdr:rowOff>
    </xdr:from>
    <xdr:to>
      <xdr:col>10</xdr:col>
      <xdr:colOff>552450</xdr:colOff>
      <xdr:row>24</xdr:row>
      <xdr:rowOff>19050</xdr:rowOff>
    </xdr:to>
    <xdr:sp>
      <xdr:nvSpPr>
        <xdr:cNvPr id="6" name="Line 6"/>
        <xdr:cNvSpPr>
          <a:spLocks/>
        </xdr:cNvSpPr>
      </xdr:nvSpPr>
      <xdr:spPr>
        <a:xfrm>
          <a:off x="5657850" y="3714750"/>
          <a:ext cx="9906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2</xdr:row>
      <xdr:rowOff>133350</xdr:rowOff>
    </xdr:from>
    <xdr:to>
      <xdr:col>10</xdr:col>
      <xdr:colOff>485775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>
          <a:off x="5715000" y="457200"/>
          <a:ext cx="866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6</xdr:row>
      <xdr:rowOff>76200</xdr:rowOff>
    </xdr:from>
    <xdr:to>
      <xdr:col>10</xdr:col>
      <xdr:colOff>514350</xdr:colOff>
      <xdr:row>8</xdr:row>
      <xdr:rowOff>38100</xdr:rowOff>
    </xdr:to>
    <xdr:sp>
      <xdr:nvSpPr>
        <xdr:cNvPr id="2" name="Line 2"/>
        <xdr:cNvSpPr>
          <a:spLocks/>
        </xdr:cNvSpPr>
      </xdr:nvSpPr>
      <xdr:spPr>
        <a:xfrm>
          <a:off x="5715000" y="1057275"/>
          <a:ext cx="8953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11</xdr:row>
      <xdr:rowOff>66675</xdr:rowOff>
    </xdr:from>
    <xdr:to>
      <xdr:col>10</xdr:col>
      <xdr:colOff>495300</xdr:colOff>
      <xdr:row>12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867400" y="1866900"/>
          <a:ext cx="7239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104775</xdr:rowOff>
    </xdr:from>
    <xdr:to>
      <xdr:col>10</xdr:col>
      <xdr:colOff>485775</xdr:colOff>
      <xdr:row>16</xdr:row>
      <xdr:rowOff>57150</xdr:rowOff>
    </xdr:to>
    <xdr:sp>
      <xdr:nvSpPr>
        <xdr:cNvPr id="4" name="Line 4"/>
        <xdr:cNvSpPr>
          <a:spLocks/>
        </xdr:cNvSpPr>
      </xdr:nvSpPr>
      <xdr:spPr>
        <a:xfrm>
          <a:off x="5543550" y="2400300"/>
          <a:ext cx="1038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19</xdr:row>
      <xdr:rowOff>38100</xdr:rowOff>
    </xdr:from>
    <xdr:to>
      <xdr:col>10</xdr:col>
      <xdr:colOff>495300</xdr:colOff>
      <xdr:row>20</xdr:row>
      <xdr:rowOff>85725</xdr:rowOff>
    </xdr:to>
    <xdr:sp>
      <xdr:nvSpPr>
        <xdr:cNvPr id="5" name="Line 5"/>
        <xdr:cNvSpPr>
          <a:spLocks/>
        </xdr:cNvSpPr>
      </xdr:nvSpPr>
      <xdr:spPr>
        <a:xfrm>
          <a:off x="5695950" y="3152775"/>
          <a:ext cx="8953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22</xdr:row>
      <xdr:rowOff>104775</xdr:rowOff>
    </xdr:from>
    <xdr:to>
      <xdr:col>10</xdr:col>
      <xdr:colOff>552450</xdr:colOff>
      <xdr:row>24</xdr:row>
      <xdr:rowOff>19050</xdr:rowOff>
    </xdr:to>
    <xdr:sp>
      <xdr:nvSpPr>
        <xdr:cNvPr id="6" name="Line 6"/>
        <xdr:cNvSpPr>
          <a:spLocks/>
        </xdr:cNvSpPr>
      </xdr:nvSpPr>
      <xdr:spPr>
        <a:xfrm>
          <a:off x="5657850" y="3714750"/>
          <a:ext cx="9906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O31" sqref="O31"/>
    </sheetView>
  </sheetViews>
  <sheetFormatPr defaultColWidth="9.140625" defaultRowHeight="12.75"/>
  <sheetData>
    <row r="1" spans="1:13" ht="12.75">
      <c r="A1" s="2"/>
      <c r="B1" s="10" t="s">
        <v>15</v>
      </c>
      <c r="C1" s="10"/>
      <c r="D1" s="10"/>
      <c r="E1" s="10"/>
      <c r="F1" s="10"/>
      <c r="G1" s="10"/>
      <c r="H1" s="10"/>
      <c r="I1" s="10"/>
      <c r="J1" s="10"/>
      <c r="K1" s="2"/>
      <c r="L1" s="9" t="s">
        <v>7</v>
      </c>
      <c r="M1" s="9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>
        <v>25</v>
      </c>
      <c r="M2" s="9"/>
    </row>
    <row r="3" spans="1:13" ht="12.7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2" t="s">
        <v>17</v>
      </c>
      <c r="M3" s="2"/>
    </row>
    <row r="4" spans="1:13" ht="12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>
        <f>C5*1+E5*2+F5*3+G5*4+I5*5</f>
        <v>124</v>
      </c>
      <c r="M4" s="9"/>
    </row>
    <row r="5" spans="1:13" ht="12.75">
      <c r="A5" s="2"/>
      <c r="B5" s="2"/>
      <c r="C5" s="1">
        <v>0</v>
      </c>
      <c r="D5" s="2"/>
      <c r="E5" s="1">
        <v>0</v>
      </c>
      <c r="F5" s="1">
        <v>0</v>
      </c>
      <c r="G5" s="1">
        <v>1</v>
      </c>
      <c r="H5" s="2"/>
      <c r="I5" s="1">
        <v>24</v>
      </c>
      <c r="J5" s="2">
        <f>C5+E5+F5+G5+I5</f>
        <v>25</v>
      </c>
      <c r="K5" s="2"/>
      <c r="L5" s="14" t="s">
        <v>11</v>
      </c>
      <c r="M5" s="14"/>
    </row>
    <row r="6" spans="1:13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7"/>
      <c r="L6" s="11">
        <f>L4/$K$29</f>
        <v>0.992</v>
      </c>
      <c r="M6" s="11"/>
    </row>
    <row r="7" spans="1:13" ht="12.75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2" t="s">
        <v>18</v>
      </c>
      <c r="M7" s="2"/>
    </row>
    <row r="8" spans="1:13" ht="12.75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>
        <f>C9*1+E9*2+F9*3+G9*4+I9*5</f>
        <v>122</v>
      </c>
      <c r="M8" s="9"/>
    </row>
    <row r="9" spans="1:13" ht="12.75">
      <c r="A9" s="2"/>
      <c r="B9" s="2"/>
      <c r="C9" s="1"/>
      <c r="D9" s="2"/>
      <c r="E9" s="1"/>
      <c r="F9" s="1"/>
      <c r="G9" s="1">
        <v>3</v>
      </c>
      <c r="H9" s="2"/>
      <c r="I9" s="1">
        <v>22</v>
      </c>
      <c r="J9" s="2">
        <f>C9+E9+F9+G9+I9</f>
        <v>25</v>
      </c>
      <c r="K9" s="2"/>
      <c r="L9" s="14" t="s">
        <v>11</v>
      </c>
      <c r="M9" s="14"/>
    </row>
    <row r="10" spans="1:13" ht="13.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7"/>
      <c r="L10" s="11">
        <f>L8/$K$29</f>
        <v>0.976</v>
      </c>
      <c r="M10" s="11"/>
    </row>
    <row r="11" spans="1:13" ht="12.75">
      <c r="A11" s="8" t="s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4" t="s">
        <v>23</v>
      </c>
      <c r="M11" s="2"/>
    </row>
    <row r="12" spans="1:13" ht="12.75">
      <c r="A12" s="9" t="s">
        <v>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>
        <f>C13*1+E13*2+F13*3+G13*4+I13*5</f>
        <v>112</v>
      </c>
      <c r="M12" s="9"/>
    </row>
    <row r="13" spans="1:13" ht="12.75">
      <c r="A13" s="2"/>
      <c r="B13" s="2"/>
      <c r="C13" s="1"/>
      <c r="D13" s="2"/>
      <c r="E13" s="1"/>
      <c r="F13" s="1">
        <v>2</v>
      </c>
      <c r="G13" s="1">
        <v>9</v>
      </c>
      <c r="H13" s="2"/>
      <c r="I13" s="1">
        <v>14</v>
      </c>
      <c r="J13" s="2">
        <f>C13+E13+F13+G13+I13</f>
        <v>25</v>
      </c>
      <c r="K13" s="2"/>
      <c r="L13" s="14" t="s">
        <v>11</v>
      </c>
      <c r="M13" s="14"/>
    </row>
    <row r="14" spans="1:13" ht="13.5" thickBot="1">
      <c r="A14" s="6"/>
      <c r="B14" s="6"/>
      <c r="C14" s="6"/>
      <c r="D14" s="6"/>
      <c r="E14" s="6"/>
      <c r="F14" s="6"/>
      <c r="G14" s="6"/>
      <c r="H14" s="6"/>
      <c r="I14" s="6"/>
      <c r="J14" s="6"/>
      <c r="K14" s="7"/>
      <c r="L14" s="11">
        <f>L12/$K$29</f>
        <v>0.896</v>
      </c>
      <c r="M14" s="11"/>
    </row>
    <row r="15" spans="1:13" ht="12.75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2" t="s">
        <v>20</v>
      </c>
      <c r="M15" s="2"/>
    </row>
    <row r="16" spans="1:13" ht="12.75">
      <c r="A16" s="9" t="s">
        <v>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>
        <f>C17*1+E17*2+F17*3+G17*4+I17*5</f>
        <v>124</v>
      </c>
      <c r="M16" s="9"/>
    </row>
    <row r="17" spans="1:13" ht="12.75">
      <c r="A17" s="2"/>
      <c r="B17" s="2"/>
      <c r="C17" s="1"/>
      <c r="D17" s="2"/>
      <c r="E17" s="1"/>
      <c r="F17" s="1"/>
      <c r="G17" s="1">
        <v>1</v>
      </c>
      <c r="H17" s="2"/>
      <c r="I17" s="1">
        <v>24</v>
      </c>
      <c r="J17" s="2">
        <f>C17+E17+F17+G17+I17</f>
        <v>25</v>
      </c>
      <c r="K17" s="2"/>
      <c r="L17" s="14" t="s">
        <v>11</v>
      </c>
      <c r="M17" s="14"/>
    </row>
    <row r="18" spans="1:13" ht="13.5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7"/>
      <c r="L18" s="11">
        <f>L16/$K$29</f>
        <v>0.992</v>
      </c>
      <c r="M18" s="11"/>
    </row>
    <row r="19" spans="1:13" ht="12.75">
      <c r="A19" s="8" t="s">
        <v>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2" t="s">
        <v>21</v>
      </c>
      <c r="M19" s="2"/>
    </row>
    <row r="20" spans="1:13" ht="12.75">
      <c r="A20" s="9" t="s">
        <v>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>
        <f>C21*1+E21*2+F21*3+G21*4+I21*5</f>
        <v>124</v>
      </c>
      <c r="M20" s="9"/>
    </row>
    <row r="21" spans="1:13" ht="12.75">
      <c r="A21" s="2"/>
      <c r="B21" s="2"/>
      <c r="C21" s="1"/>
      <c r="D21" s="2"/>
      <c r="E21" s="1"/>
      <c r="F21" s="1"/>
      <c r="G21" s="1">
        <v>1</v>
      </c>
      <c r="H21" s="2"/>
      <c r="I21" s="1">
        <v>24</v>
      </c>
      <c r="J21" s="2">
        <f>C21+E21+F21+G21+I21</f>
        <v>25</v>
      </c>
      <c r="K21" s="2"/>
      <c r="L21" s="14" t="s">
        <v>11</v>
      </c>
      <c r="M21" s="14"/>
    </row>
    <row r="22" spans="1:13" ht="13.5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7"/>
      <c r="L22" s="11">
        <f>L20/$K$29</f>
        <v>0.992</v>
      </c>
      <c r="M22" s="11"/>
    </row>
    <row r="23" spans="1:13" ht="12.75">
      <c r="A23" s="8" t="s">
        <v>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2" t="s">
        <v>22</v>
      </c>
      <c r="M23" s="2"/>
    </row>
    <row r="24" spans="1:13" ht="12.75">
      <c r="A24" s="9" t="s">
        <v>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>
        <f>C25*1+E25*2+F25*3+G25*4+I25*5</f>
        <v>122</v>
      </c>
      <c r="M24" s="9"/>
    </row>
    <row r="25" spans="1:13" ht="12.75">
      <c r="A25" s="2"/>
      <c r="B25" s="2"/>
      <c r="C25" s="1"/>
      <c r="D25" s="2"/>
      <c r="E25" s="1"/>
      <c r="F25" s="1"/>
      <c r="G25" s="1">
        <v>3</v>
      </c>
      <c r="H25" s="2"/>
      <c r="I25" s="1">
        <v>22</v>
      </c>
      <c r="J25" s="2">
        <f>C25+E25+F25+G25+I25</f>
        <v>25</v>
      </c>
      <c r="K25" s="2"/>
      <c r="L25" s="14" t="s">
        <v>11</v>
      </c>
      <c r="M25" s="14"/>
    </row>
    <row r="26" spans="1:13" ht="13.5" thickBot="1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1">
        <f>L24/$K$29</f>
        <v>0.976</v>
      </c>
      <c r="M26" s="11"/>
    </row>
    <row r="27" spans="1:13" ht="12.75">
      <c r="A27" s="2"/>
      <c r="B27" s="2"/>
      <c r="C27" s="2"/>
      <c r="G27" s="2"/>
      <c r="H27" s="2"/>
      <c r="I27" s="2"/>
      <c r="J27" s="2"/>
      <c r="K27" s="2"/>
      <c r="L27" s="2"/>
      <c r="M27" s="2"/>
    </row>
    <row r="28" spans="4:13" ht="12.75">
      <c r="D28" s="10" t="s">
        <v>9</v>
      </c>
      <c r="E28" s="10"/>
      <c r="F28" s="10"/>
      <c r="G28" s="2"/>
      <c r="H28" s="2"/>
      <c r="I28" s="2"/>
      <c r="J28" s="2"/>
      <c r="K28" s="3" t="s">
        <v>8</v>
      </c>
      <c r="L28" s="3"/>
      <c r="M28" s="5"/>
    </row>
    <row r="29" spans="4:13" ht="12.75">
      <c r="D29" s="10">
        <f>L2*30</f>
        <v>750</v>
      </c>
      <c r="E29" s="10"/>
      <c r="F29" s="10"/>
      <c r="G29" s="12" t="s">
        <v>12</v>
      </c>
      <c r="H29" s="13"/>
      <c r="I29" s="13"/>
      <c r="J29" s="2"/>
      <c r="K29" s="10">
        <f>$L$2*5</f>
        <v>125</v>
      </c>
      <c r="L29" s="10"/>
      <c r="M29" s="10"/>
    </row>
    <row r="30" spans="1:13" ht="12.75">
      <c r="A30" s="2"/>
      <c r="B30" s="2"/>
      <c r="C30" s="2"/>
      <c r="D30" s="10" t="s">
        <v>10</v>
      </c>
      <c r="E30" s="10"/>
      <c r="F30" s="10"/>
      <c r="G30" s="15">
        <f>D31/D29</f>
        <v>0.9706666666666667</v>
      </c>
      <c r="H30" s="16"/>
      <c r="I30" s="16"/>
      <c r="J30" s="2"/>
      <c r="K30" s="2"/>
      <c r="L30" s="2"/>
      <c r="M30" s="2"/>
    </row>
    <row r="31" spans="1:13" ht="12.75">
      <c r="A31" s="2"/>
      <c r="B31" s="2"/>
      <c r="C31" s="2"/>
      <c r="D31" s="10">
        <f>L4+L8+L12+L16+L20+L24</f>
        <v>728</v>
      </c>
      <c r="E31" s="10"/>
      <c r="F31" s="10"/>
      <c r="G31" s="2"/>
      <c r="H31" s="2"/>
      <c r="I31" s="2"/>
      <c r="J31" s="2"/>
      <c r="K31" s="2"/>
      <c r="L31" s="2"/>
      <c r="M31" s="2"/>
    </row>
  </sheetData>
  <sheetProtection/>
  <mergeCells count="40">
    <mergeCell ref="G30:I30"/>
    <mergeCell ref="D29:F29"/>
    <mergeCell ref="D30:F30"/>
    <mergeCell ref="D31:F31"/>
    <mergeCell ref="L17:M17"/>
    <mergeCell ref="L21:M21"/>
    <mergeCell ref="L25:M25"/>
    <mergeCell ref="L24:M24"/>
    <mergeCell ref="L5:M5"/>
    <mergeCell ref="L6:M6"/>
    <mergeCell ref="L9:M9"/>
    <mergeCell ref="L13:M13"/>
    <mergeCell ref="L8:M8"/>
    <mergeCell ref="L10:M10"/>
    <mergeCell ref="K29:M29"/>
    <mergeCell ref="D28:F28"/>
    <mergeCell ref="L26:M26"/>
    <mergeCell ref="L16:M16"/>
    <mergeCell ref="L18:M18"/>
    <mergeCell ref="L20:M20"/>
    <mergeCell ref="L22:M22"/>
    <mergeCell ref="G29:I29"/>
    <mergeCell ref="A24:K24"/>
    <mergeCell ref="A16:K16"/>
    <mergeCell ref="B1:J1"/>
    <mergeCell ref="A3:K3"/>
    <mergeCell ref="A4:K4"/>
    <mergeCell ref="A7:K7"/>
    <mergeCell ref="L14:M14"/>
    <mergeCell ref="L1:M1"/>
    <mergeCell ref="L2:M2"/>
    <mergeCell ref="L4:M4"/>
    <mergeCell ref="L12:M12"/>
    <mergeCell ref="A19:K19"/>
    <mergeCell ref="A20:K20"/>
    <mergeCell ref="A23:K23"/>
    <mergeCell ref="A8:K8"/>
    <mergeCell ref="A11:K11"/>
    <mergeCell ref="A12:K12"/>
    <mergeCell ref="A15:K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29" sqref="A29"/>
    </sheetView>
  </sheetViews>
  <sheetFormatPr defaultColWidth="9.140625" defaultRowHeight="12.75"/>
  <sheetData>
    <row r="1" spans="1:13" ht="12.75">
      <c r="A1" s="2"/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2"/>
      <c r="L1" s="9" t="s">
        <v>7</v>
      </c>
      <c r="M1" s="9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>
        <v>23</v>
      </c>
      <c r="M2" s="9"/>
    </row>
    <row r="3" spans="1:13" ht="12.7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2" t="s">
        <v>17</v>
      </c>
      <c r="M3" s="2"/>
    </row>
    <row r="4" spans="1:13" ht="12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>
        <f>C5*1+E5*2+F5*3+G5*4+I5*5</f>
        <v>107</v>
      </c>
      <c r="M4" s="9"/>
    </row>
    <row r="5" spans="1:13" ht="12.75">
      <c r="A5" s="2"/>
      <c r="B5" s="2"/>
      <c r="C5" s="1">
        <v>0</v>
      </c>
      <c r="D5" s="2"/>
      <c r="E5" s="1">
        <v>0</v>
      </c>
      <c r="F5" s="1">
        <v>0</v>
      </c>
      <c r="G5" s="1">
        <v>8</v>
      </c>
      <c r="H5" s="2"/>
      <c r="I5" s="1">
        <v>15</v>
      </c>
      <c r="J5" s="2">
        <f>C5+E5+F5+G5+I5</f>
        <v>23</v>
      </c>
      <c r="K5" s="2"/>
      <c r="L5" s="14" t="s">
        <v>11</v>
      </c>
      <c r="M5" s="14"/>
    </row>
    <row r="6" spans="1:13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7"/>
      <c r="L6" s="11">
        <f>L4/$K$29</f>
        <v>0.9304347826086956</v>
      </c>
      <c r="M6" s="11"/>
    </row>
    <row r="7" spans="1:13" ht="12.75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2" t="s">
        <v>18</v>
      </c>
      <c r="M7" s="2"/>
    </row>
    <row r="8" spans="1:13" ht="12.75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>
        <f>C9*1+E9*2+F9*3+G9*4+I9*5</f>
        <v>115</v>
      </c>
      <c r="M8" s="9"/>
    </row>
    <row r="9" spans="1:13" ht="12.75">
      <c r="A9" s="2"/>
      <c r="B9" s="2"/>
      <c r="C9" s="1"/>
      <c r="D9" s="2"/>
      <c r="E9" s="1"/>
      <c r="F9" s="1"/>
      <c r="G9" s="1"/>
      <c r="H9" s="2"/>
      <c r="I9" s="1">
        <v>23</v>
      </c>
      <c r="J9" s="2">
        <f>C9+E9+F9+G9+I9</f>
        <v>23</v>
      </c>
      <c r="K9" s="2"/>
      <c r="L9" s="14" t="s">
        <v>11</v>
      </c>
      <c r="M9" s="14"/>
    </row>
    <row r="10" spans="1:13" ht="13.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7"/>
      <c r="L10" s="11">
        <f>L8/$K$29</f>
        <v>1</v>
      </c>
      <c r="M10" s="11"/>
    </row>
    <row r="11" spans="1:13" ht="12.75">
      <c r="A11" s="8" t="s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2" t="s">
        <v>19</v>
      </c>
      <c r="M11" s="2"/>
    </row>
    <row r="12" spans="1:13" ht="12.75">
      <c r="A12" s="9" t="s">
        <v>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>
        <f>C13*1+E13*2+F13*3+G13*4+I13*5</f>
        <v>84</v>
      </c>
      <c r="M12" s="9"/>
    </row>
    <row r="13" spans="1:13" ht="12.75">
      <c r="A13" s="2"/>
      <c r="B13" s="2"/>
      <c r="C13" s="1"/>
      <c r="D13" s="2"/>
      <c r="E13" s="1"/>
      <c r="F13" s="1">
        <v>10</v>
      </c>
      <c r="G13" s="1">
        <v>11</v>
      </c>
      <c r="H13" s="2"/>
      <c r="I13" s="1">
        <v>2</v>
      </c>
      <c r="J13" s="2">
        <f>C13+E13+F13+G13+I13</f>
        <v>23</v>
      </c>
      <c r="K13" s="2"/>
      <c r="L13" s="14" t="s">
        <v>11</v>
      </c>
      <c r="M13" s="14"/>
    </row>
    <row r="14" spans="1:13" ht="13.5" thickBot="1">
      <c r="A14" s="6"/>
      <c r="B14" s="6"/>
      <c r="C14" s="6"/>
      <c r="D14" s="6"/>
      <c r="E14" s="6"/>
      <c r="F14" s="6"/>
      <c r="G14" s="6"/>
      <c r="H14" s="6"/>
      <c r="I14" s="6"/>
      <c r="J14" s="6"/>
      <c r="K14" s="7"/>
      <c r="L14" s="11">
        <f>L12/$K$29</f>
        <v>0.7304347826086957</v>
      </c>
      <c r="M14" s="11"/>
    </row>
    <row r="15" spans="1:13" ht="12.75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2" t="s">
        <v>20</v>
      </c>
      <c r="M15" s="2"/>
    </row>
    <row r="16" spans="1:13" ht="12.75">
      <c r="A16" s="9" t="s">
        <v>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>
        <f>C17*1+E17*2+F17*3+G17*4+I17*5</f>
        <v>112</v>
      </c>
      <c r="M16" s="9"/>
    </row>
    <row r="17" spans="1:13" ht="12.75">
      <c r="A17" s="2"/>
      <c r="B17" s="2"/>
      <c r="C17" s="1"/>
      <c r="D17" s="2"/>
      <c r="E17" s="1"/>
      <c r="F17" s="1"/>
      <c r="G17" s="1">
        <v>3</v>
      </c>
      <c r="H17" s="2"/>
      <c r="I17" s="1">
        <v>20</v>
      </c>
      <c r="J17" s="2">
        <f>C17+E17+F17+G17+I17</f>
        <v>23</v>
      </c>
      <c r="K17" s="2"/>
      <c r="L17" s="14" t="s">
        <v>11</v>
      </c>
      <c r="M17" s="14"/>
    </row>
    <row r="18" spans="1:13" ht="13.5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7"/>
      <c r="L18" s="11">
        <f>L16/$K$29</f>
        <v>0.9739130434782609</v>
      </c>
      <c r="M18" s="11"/>
    </row>
    <row r="19" spans="1:13" ht="12.75">
      <c r="A19" s="8" t="s">
        <v>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2" t="s">
        <v>21</v>
      </c>
      <c r="M19" s="2"/>
    </row>
    <row r="20" spans="1:13" ht="12.75">
      <c r="A20" s="9" t="s">
        <v>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>
        <f>C21*1+E21*2+F21*3+G21*4+I21*5</f>
        <v>111</v>
      </c>
      <c r="M20" s="9"/>
    </row>
    <row r="21" spans="1:13" ht="12.75">
      <c r="A21" s="2"/>
      <c r="B21" s="2"/>
      <c r="C21" s="1"/>
      <c r="D21" s="2"/>
      <c r="E21" s="1"/>
      <c r="F21" s="1"/>
      <c r="G21" s="1">
        <v>4</v>
      </c>
      <c r="H21" s="2"/>
      <c r="I21" s="1">
        <v>19</v>
      </c>
      <c r="J21" s="2">
        <f>C21+E21+F21+G21+I21</f>
        <v>23</v>
      </c>
      <c r="K21" s="2"/>
      <c r="L21" s="14" t="s">
        <v>11</v>
      </c>
      <c r="M21" s="14"/>
    </row>
    <row r="22" spans="1:13" ht="13.5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7"/>
      <c r="L22" s="11">
        <f>L20/$K$29</f>
        <v>0.9652173913043478</v>
      </c>
      <c r="M22" s="11"/>
    </row>
    <row r="23" spans="1:13" ht="12.75">
      <c r="A23" s="8" t="s">
        <v>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2" t="s">
        <v>22</v>
      </c>
      <c r="M23" s="2"/>
    </row>
    <row r="24" spans="1:13" ht="12.75">
      <c r="A24" s="9" t="s">
        <v>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>
        <f>C25*1+E25*2+F25*3+G25*4+I25*5</f>
        <v>101</v>
      </c>
      <c r="M24" s="9"/>
    </row>
    <row r="25" spans="1:13" ht="12.75">
      <c r="A25" s="2"/>
      <c r="B25" s="2"/>
      <c r="C25" s="1"/>
      <c r="D25" s="2"/>
      <c r="E25" s="1"/>
      <c r="F25" s="1">
        <v>3</v>
      </c>
      <c r="G25" s="1">
        <v>8</v>
      </c>
      <c r="H25" s="2"/>
      <c r="I25" s="1">
        <v>12</v>
      </c>
      <c r="J25" s="2">
        <f>C25+E25+F25+G25+I25</f>
        <v>23</v>
      </c>
      <c r="K25" s="2"/>
      <c r="L25" s="14" t="s">
        <v>11</v>
      </c>
      <c r="M25" s="14"/>
    </row>
    <row r="26" spans="1:13" ht="13.5" thickBot="1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1">
        <f>L24/$K$29</f>
        <v>0.8782608695652174</v>
      </c>
      <c r="M26" s="11"/>
    </row>
    <row r="27" spans="1:13" ht="12.75">
      <c r="A27" s="2"/>
      <c r="B27" s="2"/>
      <c r="C27" s="2"/>
      <c r="G27" s="2"/>
      <c r="H27" s="2"/>
      <c r="I27" s="2"/>
      <c r="J27" s="2"/>
      <c r="K27" s="2"/>
      <c r="L27" s="2"/>
      <c r="M27" s="2"/>
    </row>
    <row r="28" spans="4:13" ht="12.75">
      <c r="D28" s="10" t="s">
        <v>9</v>
      </c>
      <c r="E28" s="10"/>
      <c r="F28" s="10"/>
      <c r="G28" s="2"/>
      <c r="H28" s="2"/>
      <c r="I28" s="2"/>
      <c r="J28" s="2"/>
      <c r="K28" s="3" t="s">
        <v>8</v>
      </c>
      <c r="L28" s="3"/>
      <c r="M28" s="5"/>
    </row>
    <row r="29" spans="4:13" ht="12.75">
      <c r="D29" s="10">
        <f>L2*30</f>
        <v>690</v>
      </c>
      <c r="E29" s="10"/>
      <c r="F29" s="10"/>
      <c r="G29" s="12" t="s">
        <v>12</v>
      </c>
      <c r="H29" s="13"/>
      <c r="I29" s="13"/>
      <c r="J29" s="2"/>
      <c r="K29" s="10">
        <f>$L$2*5</f>
        <v>115</v>
      </c>
      <c r="L29" s="10"/>
      <c r="M29" s="10"/>
    </row>
    <row r="30" spans="1:13" ht="12.75">
      <c r="A30" s="2"/>
      <c r="B30" s="2"/>
      <c r="C30" s="2"/>
      <c r="D30" s="10" t="s">
        <v>10</v>
      </c>
      <c r="E30" s="10"/>
      <c r="F30" s="10"/>
      <c r="G30" s="15">
        <f>D31/D29</f>
        <v>0.9130434782608695</v>
      </c>
      <c r="H30" s="16"/>
      <c r="I30" s="16"/>
      <c r="J30" s="2"/>
      <c r="K30" s="2"/>
      <c r="L30" s="2"/>
      <c r="M30" s="2"/>
    </row>
    <row r="31" spans="1:13" ht="12.75">
      <c r="A31" s="2"/>
      <c r="B31" s="2"/>
      <c r="C31" s="2"/>
      <c r="D31" s="10">
        <f>L4+L8+L12+L16+L20+L24</f>
        <v>630</v>
      </c>
      <c r="E31" s="10"/>
      <c r="F31" s="10"/>
      <c r="G31" s="2"/>
      <c r="H31" s="2"/>
      <c r="I31" s="2"/>
      <c r="J31" s="2"/>
      <c r="K31" s="2"/>
      <c r="L31" s="2"/>
      <c r="M31" s="2"/>
    </row>
  </sheetData>
  <sheetProtection/>
  <mergeCells count="40">
    <mergeCell ref="A15:K15"/>
    <mergeCell ref="L13:M13"/>
    <mergeCell ref="L8:M8"/>
    <mergeCell ref="L10:M10"/>
    <mergeCell ref="B1:J1"/>
    <mergeCell ref="A3:K3"/>
    <mergeCell ref="A4:K4"/>
    <mergeCell ref="A7:K7"/>
    <mergeCell ref="A8:K8"/>
    <mergeCell ref="A11:K11"/>
    <mergeCell ref="A12:K12"/>
    <mergeCell ref="G29:I29"/>
    <mergeCell ref="A24:K24"/>
    <mergeCell ref="A16:K16"/>
    <mergeCell ref="L14:M14"/>
    <mergeCell ref="L1:M1"/>
    <mergeCell ref="L2:M2"/>
    <mergeCell ref="L4:M4"/>
    <mergeCell ref="L5:M5"/>
    <mergeCell ref="L6:M6"/>
    <mergeCell ref="L9:M9"/>
    <mergeCell ref="D28:F28"/>
    <mergeCell ref="L26:M26"/>
    <mergeCell ref="L16:M16"/>
    <mergeCell ref="L18:M18"/>
    <mergeCell ref="L20:M20"/>
    <mergeCell ref="L22:M22"/>
    <mergeCell ref="A19:K19"/>
    <mergeCell ref="A20:K20"/>
    <mergeCell ref="A23:K23"/>
    <mergeCell ref="D31:F31"/>
    <mergeCell ref="L12:M12"/>
    <mergeCell ref="G30:I30"/>
    <mergeCell ref="D29:F29"/>
    <mergeCell ref="D30:F30"/>
    <mergeCell ref="L17:M17"/>
    <mergeCell ref="L21:M21"/>
    <mergeCell ref="L25:M25"/>
    <mergeCell ref="L24:M24"/>
    <mergeCell ref="K29:M2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O24" sqref="O24"/>
    </sheetView>
  </sheetViews>
  <sheetFormatPr defaultColWidth="9.140625" defaultRowHeight="12.75"/>
  <sheetData>
    <row r="1" spans="1:13" ht="12.75">
      <c r="A1" s="2"/>
      <c r="B1" s="10" t="s">
        <v>13</v>
      </c>
      <c r="C1" s="10"/>
      <c r="D1" s="10"/>
      <c r="E1" s="10"/>
      <c r="F1" s="10"/>
      <c r="G1" s="10"/>
      <c r="H1" s="10"/>
      <c r="I1" s="10"/>
      <c r="J1" s="10"/>
      <c r="K1" s="2"/>
      <c r="L1" s="9" t="s">
        <v>7</v>
      </c>
      <c r="M1" s="9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>
        <v>21</v>
      </c>
      <c r="M2" s="9"/>
    </row>
    <row r="3" spans="1:13" ht="12.7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2" t="s">
        <v>17</v>
      </c>
      <c r="M3" s="2"/>
    </row>
    <row r="4" spans="1:13" ht="12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>
        <f>C5*1+E5*2+F5*3+G5*4+I5*5</f>
        <v>98</v>
      </c>
      <c r="M4" s="9"/>
    </row>
    <row r="5" spans="1:13" ht="12.75">
      <c r="A5" s="2"/>
      <c r="B5" s="2"/>
      <c r="C5" s="1">
        <v>0</v>
      </c>
      <c r="D5" s="2"/>
      <c r="E5" s="1">
        <v>0</v>
      </c>
      <c r="F5" s="1">
        <v>0</v>
      </c>
      <c r="G5" s="1">
        <v>7</v>
      </c>
      <c r="H5" s="2"/>
      <c r="I5" s="1">
        <v>14</v>
      </c>
      <c r="J5" s="2">
        <f>C5+E5+F5+G5+I5</f>
        <v>21</v>
      </c>
      <c r="K5" s="2"/>
      <c r="L5" s="14" t="s">
        <v>11</v>
      </c>
      <c r="M5" s="14"/>
    </row>
    <row r="6" spans="1:13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7"/>
      <c r="L6" s="11">
        <f>L4/$K$29</f>
        <v>0.9333333333333333</v>
      </c>
      <c r="M6" s="11"/>
    </row>
    <row r="7" spans="1:13" ht="12.75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2" t="s">
        <v>18</v>
      </c>
      <c r="M7" s="2"/>
    </row>
    <row r="8" spans="1:13" ht="12.75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>
        <f>C9*1+E9*2+F9*3+G9*4+I9*5</f>
        <v>101</v>
      </c>
      <c r="M8" s="9"/>
    </row>
    <row r="9" spans="1:13" ht="12.75">
      <c r="A9" s="2"/>
      <c r="B9" s="2"/>
      <c r="C9" s="1"/>
      <c r="D9" s="2"/>
      <c r="E9" s="1"/>
      <c r="F9" s="1"/>
      <c r="G9" s="1">
        <v>4</v>
      </c>
      <c r="H9" s="2"/>
      <c r="I9" s="1">
        <v>17</v>
      </c>
      <c r="J9" s="2">
        <f>C9+E9+F9+G9+I9</f>
        <v>21</v>
      </c>
      <c r="K9" s="2"/>
      <c r="L9" s="14" t="s">
        <v>11</v>
      </c>
      <c r="M9" s="14"/>
    </row>
    <row r="10" spans="1:13" ht="13.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7"/>
      <c r="L10" s="11">
        <f>L8/$K$29</f>
        <v>0.9619047619047619</v>
      </c>
      <c r="M10" s="11"/>
    </row>
    <row r="11" spans="1:13" ht="12.75">
      <c r="A11" s="8" t="s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2" t="s">
        <v>19</v>
      </c>
      <c r="M11" s="2"/>
    </row>
    <row r="12" spans="1:13" ht="12.75">
      <c r="A12" s="9" t="s">
        <v>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>
        <f>C13*1+E13*2+F13*3+G13*4+I13*5</f>
        <v>95</v>
      </c>
      <c r="M12" s="9"/>
    </row>
    <row r="13" spans="1:13" ht="12.75">
      <c r="A13" s="2"/>
      <c r="B13" s="2"/>
      <c r="C13" s="1"/>
      <c r="D13" s="2"/>
      <c r="E13" s="1"/>
      <c r="F13" s="1">
        <v>2</v>
      </c>
      <c r="G13" s="1">
        <v>6</v>
      </c>
      <c r="H13" s="2"/>
      <c r="I13" s="1">
        <v>13</v>
      </c>
      <c r="J13" s="2">
        <f>C13+E13+F13+G13+I13</f>
        <v>21</v>
      </c>
      <c r="K13" s="2"/>
      <c r="L13" s="14" t="s">
        <v>11</v>
      </c>
      <c r="M13" s="14"/>
    </row>
    <row r="14" spans="1:13" ht="13.5" thickBot="1">
      <c r="A14" s="6"/>
      <c r="B14" s="6"/>
      <c r="C14" s="6"/>
      <c r="D14" s="6"/>
      <c r="E14" s="6"/>
      <c r="F14" s="6"/>
      <c r="G14" s="6"/>
      <c r="H14" s="6"/>
      <c r="I14" s="6"/>
      <c r="J14" s="6"/>
      <c r="K14" s="7"/>
      <c r="L14" s="11">
        <f>L12/$K$29</f>
        <v>0.9047619047619048</v>
      </c>
      <c r="M14" s="11"/>
    </row>
    <row r="15" spans="1:13" ht="12.75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2" t="s">
        <v>20</v>
      </c>
      <c r="M15" s="2"/>
    </row>
    <row r="16" spans="1:13" ht="12.75">
      <c r="A16" s="9" t="s">
        <v>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>
        <f>C17*1+E17*2+F17*3+G17*4+I17*5</f>
        <v>102</v>
      </c>
      <c r="M16" s="9"/>
    </row>
    <row r="17" spans="1:13" ht="12.75">
      <c r="A17" s="2"/>
      <c r="B17" s="2"/>
      <c r="C17" s="1"/>
      <c r="D17" s="2"/>
      <c r="E17" s="1"/>
      <c r="F17" s="1">
        <v>1</v>
      </c>
      <c r="G17" s="1">
        <v>1</v>
      </c>
      <c r="H17" s="2"/>
      <c r="I17" s="1">
        <v>19</v>
      </c>
      <c r="J17" s="2">
        <f>C17+E17+F17+G17+I17</f>
        <v>21</v>
      </c>
      <c r="K17" s="2"/>
      <c r="L17" s="14" t="s">
        <v>11</v>
      </c>
      <c r="M17" s="14"/>
    </row>
    <row r="18" spans="1:13" ht="13.5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7"/>
      <c r="L18" s="11">
        <f>L16/$K$29</f>
        <v>0.9714285714285714</v>
      </c>
      <c r="M18" s="11"/>
    </row>
    <row r="19" spans="1:13" ht="12.75">
      <c r="A19" s="8" t="s">
        <v>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2" t="s">
        <v>21</v>
      </c>
      <c r="M19" s="2"/>
    </row>
    <row r="20" spans="1:13" ht="12.75">
      <c r="A20" s="9" t="s">
        <v>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>
        <f>C21*1+E21*2+F21*3+G21*4+I21*5</f>
        <v>100</v>
      </c>
      <c r="M20" s="9"/>
    </row>
    <row r="21" spans="1:13" ht="12.75">
      <c r="A21" s="2"/>
      <c r="B21" s="2"/>
      <c r="C21" s="1"/>
      <c r="D21" s="2"/>
      <c r="E21" s="1"/>
      <c r="F21" s="1">
        <v>1</v>
      </c>
      <c r="G21" s="1">
        <v>3</v>
      </c>
      <c r="H21" s="2"/>
      <c r="I21" s="1">
        <v>17</v>
      </c>
      <c r="J21" s="2">
        <f>C21+E21+F21+G21+I21</f>
        <v>21</v>
      </c>
      <c r="K21" s="2"/>
      <c r="L21" s="14" t="s">
        <v>11</v>
      </c>
      <c r="M21" s="14"/>
    </row>
    <row r="22" spans="1:13" ht="13.5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7"/>
      <c r="L22" s="11">
        <f>L20/$K$29</f>
        <v>0.9523809523809523</v>
      </c>
      <c r="M22" s="11"/>
    </row>
    <row r="23" spans="1:13" ht="12.75">
      <c r="A23" s="8" t="s">
        <v>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2" t="s">
        <v>22</v>
      </c>
      <c r="M23" s="2"/>
    </row>
    <row r="24" spans="1:13" ht="12.75">
      <c r="A24" s="9" t="s">
        <v>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>
        <f>C25*1+E25*2+F25*3+G25*4+I25*5</f>
        <v>97</v>
      </c>
      <c r="M24" s="9"/>
    </row>
    <row r="25" spans="1:13" ht="12.75">
      <c r="A25" s="2"/>
      <c r="B25" s="2"/>
      <c r="C25" s="1"/>
      <c r="D25" s="2"/>
      <c r="E25" s="1"/>
      <c r="F25" s="1"/>
      <c r="G25" s="1">
        <v>8</v>
      </c>
      <c r="H25" s="2"/>
      <c r="I25" s="1">
        <v>13</v>
      </c>
      <c r="J25" s="2">
        <f>C25+E25+F25+G25+I25</f>
        <v>21</v>
      </c>
      <c r="K25" s="2"/>
      <c r="L25" s="14" t="s">
        <v>11</v>
      </c>
      <c r="M25" s="14"/>
    </row>
    <row r="26" spans="1:13" ht="13.5" thickBot="1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1">
        <f>L24/$K$29</f>
        <v>0.9238095238095239</v>
      </c>
      <c r="M26" s="11"/>
    </row>
    <row r="27" spans="1:13" ht="12.75">
      <c r="A27" s="2"/>
      <c r="B27" s="2"/>
      <c r="C27" s="2"/>
      <c r="G27" s="2"/>
      <c r="H27" s="2"/>
      <c r="I27" s="2"/>
      <c r="J27" s="2"/>
      <c r="K27" s="2"/>
      <c r="L27" s="2"/>
      <c r="M27" s="2"/>
    </row>
    <row r="28" spans="4:13" ht="12.75">
      <c r="D28" s="10" t="s">
        <v>9</v>
      </c>
      <c r="E28" s="10"/>
      <c r="F28" s="10"/>
      <c r="G28" s="2"/>
      <c r="H28" s="2"/>
      <c r="I28" s="2"/>
      <c r="J28" s="2"/>
      <c r="K28" s="3" t="s">
        <v>8</v>
      </c>
      <c r="L28" s="3"/>
      <c r="M28" s="5"/>
    </row>
    <row r="29" spans="4:13" ht="12.75">
      <c r="D29" s="10">
        <f>L2*30</f>
        <v>630</v>
      </c>
      <c r="E29" s="10"/>
      <c r="F29" s="10"/>
      <c r="G29" s="12" t="s">
        <v>12</v>
      </c>
      <c r="H29" s="13"/>
      <c r="I29" s="13"/>
      <c r="J29" s="2"/>
      <c r="K29" s="10">
        <f>$L$2*5</f>
        <v>105</v>
      </c>
      <c r="L29" s="10"/>
      <c r="M29" s="10"/>
    </row>
    <row r="30" spans="1:13" ht="12.75">
      <c r="A30" s="2"/>
      <c r="B30" s="2"/>
      <c r="C30" s="2"/>
      <c r="D30" s="10" t="s">
        <v>10</v>
      </c>
      <c r="E30" s="10"/>
      <c r="F30" s="10"/>
      <c r="G30" s="15">
        <f>D31/D29</f>
        <v>0.9412698412698413</v>
      </c>
      <c r="H30" s="16"/>
      <c r="I30" s="16"/>
      <c r="J30" s="2"/>
      <c r="K30" s="2"/>
      <c r="L30" s="2"/>
      <c r="M30" s="2"/>
    </row>
    <row r="31" spans="1:13" ht="12.75">
      <c r="A31" s="2"/>
      <c r="B31" s="2"/>
      <c r="C31" s="2"/>
      <c r="D31" s="10">
        <f>L4+L8+L12+L16+L20+L24</f>
        <v>593</v>
      </c>
      <c r="E31" s="10"/>
      <c r="F31" s="10"/>
      <c r="G31" s="2"/>
      <c r="H31" s="2"/>
      <c r="I31" s="2"/>
      <c r="J31" s="2"/>
      <c r="K31" s="2"/>
      <c r="L31" s="2"/>
      <c r="M31" s="2"/>
    </row>
  </sheetData>
  <sheetProtection/>
  <mergeCells count="40">
    <mergeCell ref="A15:K15"/>
    <mergeCell ref="L13:M13"/>
    <mergeCell ref="L8:M8"/>
    <mergeCell ref="L10:M10"/>
    <mergeCell ref="B1:J1"/>
    <mergeCell ref="A3:K3"/>
    <mergeCell ref="A4:K4"/>
    <mergeCell ref="A7:K7"/>
    <mergeCell ref="A8:K8"/>
    <mergeCell ref="A11:K11"/>
    <mergeCell ref="A12:K12"/>
    <mergeCell ref="G29:I29"/>
    <mergeCell ref="A24:K24"/>
    <mergeCell ref="A16:K16"/>
    <mergeCell ref="L14:M14"/>
    <mergeCell ref="L1:M1"/>
    <mergeCell ref="L2:M2"/>
    <mergeCell ref="L4:M4"/>
    <mergeCell ref="L5:M5"/>
    <mergeCell ref="L6:M6"/>
    <mergeCell ref="L9:M9"/>
    <mergeCell ref="D28:F28"/>
    <mergeCell ref="L26:M26"/>
    <mergeCell ref="L16:M16"/>
    <mergeCell ref="L18:M18"/>
    <mergeCell ref="L20:M20"/>
    <mergeCell ref="L22:M22"/>
    <mergeCell ref="A19:K19"/>
    <mergeCell ref="A20:K20"/>
    <mergeCell ref="A23:K23"/>
    <mergeCell ref="D31:F31"/>
    <mergeCell ref="L12:M12"/>
    <mergeCell ref="G30:I30"/>
    <mergeCell ref="D29:F29"/>
    <mergeCell ref="D30:F30"/>
    <mergeCell ref="L17:M17"/>
    <mergeCell ref="L21:M21"/>
    <mergeCell ref="L25:M25"/>
    <mergeCell ref="L24:M24"/>
    <mergeCell ref="K29:M2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2">
      <selection activeCell="O25" sqref="O25"/>
    </sheetView>
  </sheetViews>
  <sheetFormatPr defaultColWidth="9.140625" defaultRowHeight="12.75"/>
  <sheetData>
    <row r="1" spans="1:13" ht="12.75">
      <c r="A1" s="2"/>
      <c r="B1" s="10" t="s">
        <v>16</v>
      </c>
      <c r="C1" s="10"/>
      <c r="D1" s="10"/>
      <c r="E1" s="10"/>
      <c r="F1" s="10"/>
      <c r="G1" s="10"/>
      <c r="H1" s="10"/>
      <c r="I1" s="10"/>
      <c r="J1" s="10"/>
      <c r="K1" s="2"/>
      <c r="L1" s="9" t="s">
        <v>7</v>
      </c>
      <c r="M1" s="9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>
        <v>99</v>
      </c>
      <c r="M2" s="9"/>
    </row>
    <row r="3" spans="1:13" ht="12.7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2" t="s">
        <v>17</v>
      </c>
      <c r="M3" s="2"/>
    </row>
    <row r="4" spans="1:13" ht="12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>
        <f>C5*1+E5*2+F5*3+G5*4+I5*5</f>
        <v>463</v>
      </c>
      <c r="M4" s="9"/>
    </row>
    <row r="5" spans="1:13" ht="12.75">
      <c r="A5" s="2"/>
      <c r="B5" s="2"/>
      <c r="C5" s="1">
        <v>0</v>
      </c>
      <c r="D5" s="2"/>
      <c r="E5" s="1">
        <v>1</v>
      </c>
      <c r="F5" s="1">
        <v>3</v>
      </c>
      <c r="G5" s="1">
        <v>23</v>
      </c>
      <c r="H5" s="2"/>
      <c r="I5" s="1">
        <v>72</v>
      </c>
      <c r="J5" s="2">
        <f>C5+E5+F5+G5+I5</f>
        <v>99</v>
      </c>
      <c r="K5" s="2"/>
      <c r="L5" s="14" t="s">
        <v>11</v>
      </c>
      <c r="M5" s="14"/>
    </row>
    <row r="6" spans="1:13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7"/>
      <c r="L6" s="11">
        <f>L4/$K$29</f>
        <v>0.9353535353535354</v>
      </c>
      <c r="M6" s="11"/>
    </row>
    <row r="7" spans="1:13" ht="12.75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2" t="s">
        <v>18</v>
      </c>
      <c r="M7" s="2"/>
    </row>
    <row r="8" spans="1:13" ht="12.75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>
        <f>C9*1+E9*2+F9*3+G9*4+I9*5</f>
        <v>469</v>
      </c>
      <c r="M8" s="9"/>
    </row>
    <row r="9" spans="1:13" ht="12.75">
      <c r="A9" s="2"/>
      <c r="B9" s="2"/>
      <c r="C9" s="1"/>
      <c r="D9" s="2"/>
      <c r="E9" s="1">
        <v>1</v>
      </c>
      <c r="F9" s="1">
        <v>3</v>
      </c>
      <c r="G9" s="1">
        <v>17</v>
      </c>
      <c r="H9" s="2"/>
      <c r="I9" s="1">
        <v>78</v>
      </c>
      <c r="J9" s="2">
        <f>C9+E9+F9+G9+I9</f>
        <v>99</v>
      </c>
      <c r="K9" s="2"/>
      <c r="L9" s="14" t="s">
        <v>11</v>
      </c>
      <c r="M9" s="14"/>
    </row>
    <row r="10" spans="1:13" ht="13.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7"/>
      <c r="L10" s="11">
        <f>L8/$K$29</f>
        <v>0.9474747474747475</v>
      </c>
      <c r="M10" s="11"/>
    </row>
    <row r="11" spans="1:13" ht="12.75">
      <c r="A11" s="8" t="s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2" t="s">
        <v>19</v>
      </c>
      <c r="M11" s="2"/>
    </row>
    <row r="12" spans="1:13" ht="12.75">
      <c r="A12" s="9" t="s">
        <v>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>
        <f>C13*1+E13*2+F13*3+G13*4+I13*5</f>
        <v>439</v>
      </c>
      <c r="M12" s="9"/>
    </row>
    <row r="13" spans="1:13" ht="12.75">
      <c r="A13" s="2"/>
      <c r="B13" s="2"/>
      <c r="C13" s="1"/>
      <c r="D13" s="2"/>
      <c r="E13" s="1">
        <v>5</v>
      </c>
      <c r="F13" s="1">
        <v>12</v>
      </c>
      <c r="G13" s="1">
        <v>17</v>
      </c>
      <c r="H13" s="2"/>
      <c r="I13" s="1">
        <v>65</v>
      </c>
      <c r="J13" s="2">
        <f>C13+E13+F13+G13+I13</f>
        <v>99</v>
      </c>
      <c r="K13" s="2"/>
      <c r="L13" s="14" t="s">
        <v>11</v>
      </c>
      <c r="M13" s="14"/>
    </row>
    <row r="14" spans="1:13" ht="13.5" thickBot="1">
      <c r="A14" s="6"/>
      <c r="B14" s="6"/>
      <c r="C14" s="6"/>
      <c r="D14" s="6"/>
      <c r="E14" s="6"/>
      <c r="F14" s="6"/>
      <c r="G14" s="6"/>
      <c r="H14" s="6"/>
      <c r="I14" s="6"/>
      <c r="J14" s="6"/>
      <c r="K14" s="7"/>
      <c r="L14" s="11">
        <f>L12/$K$29</f>
        <v>0.8868686868686869</v>
      </c>
      <c r="M14" s="11"/>
    </row>
    <row r="15" spans="1:13" ht="12.75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2" t="s">
        <v>20</v>
      </c>
      <c r="M15" s="2"/>
    </row>
    <row r="16" spans="1:13" ht="12.75">
      <c r="A16" s="9" t="s">
        <v>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>
        <f>C17*1+E17*2+F17*3+G17*4+I17*5</f>
        <v>453</v>
      </c>
      <c r="M16" s="9"/>
    </row>
    <row r="17" spans="1:13" ht="12.75">
      <c r="A17" s="2"/>
      <c r="B17" s="2"/>
      <c r="C17" s="1">
        <v>1</v>
      </c>
      <c r="D17" s="2"/>
      <c r="E17" s="1">
        <v>5</v>
      </c>
      <c r="F17" s="1">
        <v>3</v>
      </c>
      <c r="G17" s="1">
        <v>17</v>
      </c>
      <c r="H17" s="2"/>
      <c r="I17" s="1">
        <v>73</v>
      </c>
      <c r="J17" s="2">
        <f>C17+E17+F17+G17+I17</f>
        <v>99</v>
      </c>
      <c r="K17" s="2"/>
      <c r="L17" s="14" t="s">
        <v>11</v>
      </c>
      <c r="M17" s="14"/>
    </row>
    <row r="18" spans="1:13" ht="13.5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7"/>
      <c r="L18" s="11">
        <f>L16/$K$29</f>
        <v>0.9151515151515152</v>
      </c>
      <c r="M18" s="11"/>
    </row>
    <row r="19" spans="1:13" ht="12.75">
      <c r="A19" s="8" t="s">
        <v>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2" t="s">
        <v>21</v>
      </c>
      <c r="M19" s="2"/>
    </row>
    <row r="20" spans="1:13" ht="12.75">
      <c r="A20" s="9" t="s">
        <v>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>
        <f>C21*1+E21*2+F21*3+G21*4+I21*5</f>
        <v>415</v>
      </c>
      <c r="M20" s="9"/>
    </row>
    <row r="21" spans="1:13" ht="12.75">
      <c r="A21" s="2"/>
      <c r="B21" s="2"/>
      <c r="C21" s="1">
        <v>2</v>
      </c>
      <c r="D21" s="2"/>
      <c r="E21" s="1">
        <v>7</v>
      </c>
      <c r="F21" s="1">
        <v>12</v>
      </c>
      <c r="G21" s="1">
        <v>27</v>
      </c>
      <c r="H21" s="2"/>
      <c r="I21" s="1">
        <v>51</v>
      </c>
      <c r="J21" s="2">
        <f>C21+E21+F21+G21+I21</f>
        <v>99</v>
      </c>
      <c r="K21" s="2"/>
      <c r="L21" s="14" t="s">
        <v>11</v>
      </c>
      <c r="M21" s="14"/>
    </row>
    <row r="22" spans="1:13" ht="13.5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7"/>
      <c r="L22" s="11">
        <f>L20/$K$29</f>
        <v>0.8383838383838383</v>
      </c>
      <c r="M22" s="11"/>
    </row>
    <row r="23" spans="1:13" ht="12.75">
      <c r="A23" s="8" t="s">
        <v>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2" t="s">
        <v>22</v>
      </c>
      <c r="M23" s="2"/>
    </row>
    <row r="24" spans="1:13" ht="12.75">
      <c r="A24" s="9" t="s">
        <v>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>
        <f>C25*1+E25*2+F25*3+G25*4+I25*5</f>
        <v>409</v>
      </c>
      <c r="M24" s="9"/>
    </row>
    <row r="25" spans="1:13" ht="12.75">
      <c r="A25" s="2"/>
      <c r="B25" s="2"/>
      <c r="C25" s="1">
        <v>1</v>
      </c>
      <c r="D25" s="2"/>
      <c r="E25" s="1">
        <v>5</v>
      </c>
      <c r="F25" s="1">
        <v>18</v>
      </c>
      <c r="G25" s="1">
        <v>31</v>
      </c>
      <c r="H25" s="2"/>
      <c r="I25" s="1">
        <v>44</v>
      </c>
      <c r="J25" s="2">
        <f>C25+E25+F25+G25+I25</f>
        <v>99</v>
      </c>
      <c r="K25" s="2"/>
      <c r="L25" s="14" t="s">
        <v>11</v>
      </c>
      <c r="M25" s="14"/>
    </row>
    <row r="26" spans="1:13" ht="13.5" thickBot="1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1">
        <f>L24/$K$29</f>
        <v>0.8262626262626263</v>
      </c>
      <c r="M26" s="11"/>
    </row>
    <row r="27" spans="1:13" ht="12.75">
      <c r="A27" s="2"/>
      <c r="B27" s="2"/>
      <c r="C27" s="2"/>
      <c r="G27" s="2"/>
      <c r="H27" s="2"/>
      <c r="I27" s="2"/>
      <c r="J27" s="2"/>
      <c r="K27" s="2"/>
      <c r="L27" s="2"/>
      <c r="M27" s="2"/>
    </row>
    <row r="28" spans="4:13" ht="12.75">
      <c r="D28" s="10" t="s">
        <v>9</v>
      </c>
      <c r="E28" s="10"/>
      <c r="F28" s="10"/>
      <c r="G28" s="2"/>
      <c r="H28" s="2"/>
      <c r="I28" s="2"/>
      <c r="J28" s="2"/>
      <c r="K28" s="3" t="s">
        <v>8</v>
      </c>
      <c r="L28" s="3"/>
      <c r="M28" s="5"/>
    </row>
    <row r="29" spans="4:13" ht="12.75">
      <c r="D29" s="10">
        <f>L2*30</f>
        <v>2970</v>
      </c>
      <c r="E29" s="10"/>
      <c r="F29" s="10"/>
      <c r="G29" s="12" t="s">
        <v>12</v>
      </c>
      <c r="H29" s="13"/>
      <c r="I29" s="13"/>
      <c r="J29" s="2"/>
      <c r="K29" s="10">
        <f>$L$2*5</f>
        <v>495</v>
      </c>
      <c r="L29" s="10"/>
      <c r="M29" s="10"/>
    </row>
    <row r="30" spans="1:13" ht="12.75">
      <c r="A30" s="2"/>
      <c r="B30" s="2"/>
      <c r="C30" s="2"/>
      <c r="D30" s="10" t="s">
        <v>10</v>
      </c>
      <c r="E30" s="10"/>
      <c r="F30" s="10"/>
      <c r="G30" s="15">
        <f>D31/D29</f>
        <v>0.8915824915824916</v>
      </c>
      <c r="H30" s="16"/>
      <c r="I30" s="16"/>
      <c r="J30" s="2"/>
      <c r="K30" s="2"/>
      <c r="L30" s="2"/>
      <c r="M30" s="2"/>
    </row>
    <row r="31" spans="1:13" ht="12.75">
      <c r="A31" s="2"/>
      <c r="B31" s="2"/>
      <c r="C31" s="2"/>
      <c r="D31" s="10">
        <f>L4+L8+L12+L16+L20+L24</f>
        <v>2648</v>
      </c>
      <c r="E31" s="10"/>
      <c r="F31" s="10"/>
      <c r="G31" s="2"/>
      <c r="H31" s="2"/>
      <c r="I31" s="2"/>
      <c r="J31" s="2"/>
      <c r="K31" s="2"/>
      <c r="L31" s="2"/>
      <c r="M31" s="2"/>
    </row>
  </sheetData>
  <sheetProtection/>
  <mergeCells count="40">
    <mergeCell ref="A15:K15"/>
    <mergeCell ref="L13:M13"/>
    <mergeCell ref="L8:M8"/>
    <mergeCell ref="L10:M10"/>
    <mergeCell ref="B1:J1"/>
    <mergeCell ref="A3:K3"/>
    <mergeCell ref="A4:K4"/>
    <mergeCell ref="A7:K7"/>
    <mergeCell ref="A8:K8"/>
    <mergeCell ref="A11:K11"/>
    <mergeCell ref="A12:K12"/>
    <mergeCell ref="G29:I29"/>
    <mergeCell ref="A24:K24"/>
    <mergeCell ref="A16:K16"/>
    <mergeCell ref="L14:M14"/>
    <mergeCell ref="L1:M1"/>
    <mergeCell ref="L2:M2"/>
    <mergeCell ref="L4:M4"/>
    <mergeCell ref="L5:M5"/>
    <mergeCell ref="L6:M6"/>
    <mergeCell ref="L9:M9"/>
    <mergeCell ref="D28:F28"/>
    <mergeCell ref="L26:M26"/>
    <mergeCell ref="L16:M16"/>
    <mergeCell ref="L18:M18"/>
    <mergeCell ref="L20:M20"/>
    <mergeCell ref="L22:M22"/>
    <mergeCell ref="A19:K19"/>
    <mergeCell ref="A20:K20"/>
    <mergeCell ref="A23:K23"/>
    <mergeCell ref="D31:F31"/>
    <mergeCell ref="L12:M12"/>
    <mergeCell ref="G30:I30"/>
    <mergeCell ref="D29:F29"/>
    <mergeCell ref="D30:F30"/>
    <mergeCell ref="L17:M17"/>
    <mergeCell ref="L21:M21"/>
    <mergeCell ref="L25:M25"/>
    <mergeCell ref="L24:M24"/>
    <mergeCell ref="K29:M2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2016-03-14T21:50:59Z</cp:lastPrinted>
  <dcterms:created xsi:type="dcterms:W3CDTF">2016-03-13T16:03:07Z</dcterms:created>
  <dcterms:modified xsi:type="dcterms:W3CDTF">2016-04-26T08:47:02Z</dcterms:modified>
  <cp:category/>
  <cp:version/>
  <cp:contentType/>
  <cp:contentStatus/>
</cp:coreProperties>
</file>