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54" windowWidth="11343" windowHeight="6032" activeTab="0"/>
  </bookViews>
  <sheets>
    <sheet name="ΤΣΑΦΑΣ 2010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<sst xmlns="http://schemas.openxmlformats.org/spreadsheetml/2006/main" count="39" uniqueCount="37">
  <si>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         ΜΤΠΥ</t>
  </si>
  <si>
    <t xml:space="preserve">       ΤΕΑΔΥ</t>
  </si>
  <si>
    <t xml:space="preserve">          ΚΡΑΤΗΣΕΙΣ ΛΟΓΩ ΔΑΝΕΙΩΝ</t>
  </si>
  <si>
    <t>Ακαθάρ</t>
  </si>
  <si>
    <t>Φόρος</t>
  </si>
  <si>
    <t>ΥΓ.ΠΕΡ</t>
  </si>
  <si>
    <t>Τακτική</t>
  </si>
  <si>
    <t>Έκτακτη</t>
  </si>
  <si>
    <t>ΤΠΔΥ</t>
  </si>
  <si>
    <t>Απεργία</t>
  </si>
  <si>
    <t>ΤΑΧΤΑ</t>
  </si>
  <si>
    <t>Δ.ΤΑΟΥ</t>
  </si>
  <si>
    <t>Δ.ΜΤΠΥ</t>
  </si>
  <si>
    <t>Δ.ΠΑΡ</t>
  </si>
  <si>
    <t>Συν.ΚΡ</t>
  </si>
  <si>
    <t>ΠΛΗΡ</t>
  </si>
  <si>
    <t>ΣΥΝΟΛΑ</t>
  </si>
  <si>
    <t>Ιαν(2)</t>
  </si>
  <si>
    <t>Φεβ(4)</t>
  </si>
  <si>
    <t>Μαρ(8)</t>
  </si>
  <si>
    <t>Απρ(11)</t>
  </si>
  <si>
    <t>Δ.Πασ(13)</t>
  </si>
  <si>
    <t>Μαϊ(17)</t>
  </si>
  <si>
    <t>ΙΟΥΝ(20)</t>
  </si>
  <si>
    <t>ΙΟΥΛ(22)</t>
  </si>
  <si>
    <t>ΕΠ ΑΔ(24)</t>
  </si>
  <si>
    <t>ΑΥΓ(28)</t>
  </si>
  <si>
    <t>ΣΕΠ(30)</t>
  </si>
  <si>
    <t>ΟΚΤ(33)</t>
  </si>
  <si>
    <t>ΝΟΕ(36)</t>
  </si>
  <si>
    <t>ΔΕΚ(39)</t>
  </si>
  <si>
    <t>ΔΧΡ(46)</t>
  </si>
  <si>
    <t>ΘΕΡ ΔΙΑ</t>
  </si>
  <si>
    <t>ΣΑΒ ΙΟΥΝ</t>
  </si>
  <si>
    <t>ΣΑΒ ΙΟΥΛ</t>
  </si>
  <si>
    <t>2010   ΤΣΑΦΑΣ</t>
  </si>
  <si>
    <t>Πρόσθετες Αμοιβές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</si>
</sst>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</numFmts>
  <fonts count="39">
    <font>
      <sz val="10"/>
      <name val="Arial Greek"/>
      <family val="0"/>
    </font>
    <font>
      <sz val="12"/>
      <name val="Arial Greek"/>
      <family val="0"/>
    </font>
    <font>
      <sz val="12"/>
      <color indexed="10"/>
      <name val="Arial Greek"/>
      <family val="0"/>
    </font>
    <font>
      <b/>
      <sz val="12"/>
      <color indexed="10"/>
      <name val="Arial Greek"/>
      <family val="2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PageLayoutView="0" workbookViewId="0" topLeftCell="A1">
      <selection activeCell="K20" sqref="K20"/>
    </sheetView>
  </sheetViews>
  <sheetFormatPr defaultColWidth="9.125" defaultRowHeight="12.75"/>
  <cols>
    <col min="1" max="1" width="11.00390625" style="1" customWidth="1"/>
    <col min="2" max="2" width="9.625" style="1" bestFit="1" customWidth="1"/>
    <col min="3" max="5" width="9.125" style="1" customWidth="1"/>
    <col min="6" max="7" width="9.25390625" style="1" bestFit="1" customWidth="1"/>
    <col min="8" max="8" width="9.375" style="1" bestFit="1" customWidth="1"/>
    <col min="9" max="9" width="9.25390625" style="1" bestFit="1" customWidth="1"/>
    <col min="10" max="13" width="9.125" style="1" customWidth="1"/>
    <col min="14" max="15" width="10.875" style="1" bestFit="1" customWidth="1"/>
    <col min="16" max="16" width="12.25390625" style="1" bestFit="1" customWidth="1"/>
    <col min="17" max="17" width="10.875" style="1" bestFit="1" customWidth="1"/>
    <col min="18" max="16384" width="9.125" style="1" customWidth="1"/>
  </cols>
  <sheetData>
    <row r="2" ht="15">
      <c r="A2" s="1" t="s">
        <v>35</v>
      </c>
    </row>
    <row r="3" spans="4:14" ht="15">
      <c r="D3" s="2" t="s">
        <v>0</v>
      </c>
      <c r="E3" s="3"/>
      <c r="F3" s="2" t="s">
        <v>1</v>
      </c>
      <c r="G3" s="3"/>
      <c r="K3" s="2" t="s">
        <v>2</v>
      </c>
      <c r="L3" s="4"/>
      <c r="M3" s="4"/>
      <c r="N3" s="3"/>
    </row>
    <row r="4" spans="1:18" ht="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8</v>
      </c>
      <c r="I4" s="6">
        <v>824</v>
      </c>
      <c r="J4" s="6">
        <v>824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/>
      <c r="R4" s="1" t="s">
        <v>9</v>
      </c>
    </row>
    <row r="5" spans="1:19" ht="15">
      <c r="A5" s="5">
        <v>2168.74</v>
      </c>
      <c r="B5" s="5">
        <v>170.3</v>
      </c>
      <c r="C5" s="5">
        <v>51.6</v>
      </c>
      <c r="D5" s="6">
        <v>66.42</v>
      </c>
      <c r="E5" s="6">
        <v>5.63</v>
      </c>
      <c r="F5" s="6">
        <v>55.53</v>
      </c>
      <c r="G5" s="6">
        <v>45.18</v>
      </c>
      <c r="H5" s="6">
        <v>60.24</v>
      </c>
      <c r="I5" s="6">
        <v>100.45</v>
      </c>
      <c r="J5" s="6">
        <v>9.39</v>
      </c>
      <c r="K5" s="6"/>
      <c r="L5" s="6"/>
      <c r="M5" s="6"/>
      <c r="N5" s="6"/>
      <c r="O5" s="6">
        <f aca="true" t="shared" si="0" ref="O5:O10">SUM(B5:N5)</f>
        <v>564.74</v>
      </c>
      <c r="P5" s="6">
        <f>A5-O5</f>
        <v>1603.9999999999998</v>
      </c>
      <c r="Q5" s="6" t="s">
        <v>17</v>
      </c>
      <c r="S5" s="1">
        <v>1</v>
      </c>
    </row>
    <row r="6" spans="1:19" ht="15">
      <c r="A6" s="5">
        <v>2168.74</v>
      </c>
      <c r="B6" s="5">
        <v>174.3</v>
      </c>
      <c r="C6" s="5">
        <v>51.6</v>
      </c>
      <c r="D6" s="6">
        <v>66.42</v>
      </c>
      <c r="E6" s="6">
        <v>5.63</v>
      </c>
      <c r="F6" s="6">
        <v>55.53</v>
      </c>
      <c r="G6" s="6">
        <v>45.18</v>
      </c>
      <c r="H6" s="6">
        <v>60.24</v>
      </c>
      <c r="I6" s="6">
        <v>100.45</v>
      </c>
      <c r="J6" s="6">
        <v>9.39</v>
      </c>
      <c r="K6" s="6"/>
      <c r="L6" s="6"/>
      <c r="M6" s="6"/>
      <c r="N6" s="6"/>
      <c r="O6" s="6">
        <f>SUM(B6:N6)</f>
        <v>568.74</v>
      </c>
      <c r="P6" s="6">
        <f>A6-O6</f>
        <v>1599.9999999999998</v>
      </c>
      <c r="Q6" s="6" t="s">
        <v>18</v>
      </c>
      <c r="S6" s="1">
        <f>S5+1</f>
        <v>2</v>
      </c>
    </row>
    <row r="7" spans="1:19" ht="15">
      <c r="A7" s="5">
        <v>2168.74</v>
      </c>
      <c r="B7" s="5">
        <v>174.3</v>
      </c>
      <c r="C7" s="5">
        <v>51.6</v>
      </c>
      <c r="D7" s="6">
        <v>66.42</v>
      </c>
      <c r="E7" s="6">
        <v>5.63</v>
      </c>
      <c r="F7" s="6">
        <v>55.53</v>
      </c>
      <c r="G7" s="6">
        <v>45.18</v>
      </c>
      <c r="H7" s="6">
        <v>60.24</v>
      </c>
      <c r="I7" s="6">
        <v>100.45</v>
      </c>
      <c r="J7" s="6">
        <v>9.39</v>
      </c>
      <c r="K7" s="6"/>
      <c r="L7" s="6"/>
      <c r="M7" s="6"/>
      <c r="N7" s="6"/>
      <c r="O7" s="6">
        <f>SUM(B7:N7)</f>
        <v>568.74</v>
      </c>
      <c r="P7" s="6">
        <f>A7-O7</f>
        <v>1599.9999999999998</v>
      </c>
      <c r="Q7" s="6" t="s">
        <v>19</v>
      </c>
      <c r="S7" s="1">
        <f aca="true" t="shared" si="1" ref="S7:S19">S6+1</f>
        <v>3</v>
      </c>
    </row>
    <row r="8" spans="1:19" ht="15">
      <c r="A8" s="5">
        <v>2168.74</v>
      </c>
      <c r="B8" s="5">
        <v>174.3</v>
      </c>
      <c r="C8" s="5">
        <v>51.6</v>
      </c>
      <c r="D8" s="6">
        <v>66.42</v>
      </c>
      <c r="E8" s="6">
        <v>5.63</v>
      </c>
      <c r="F8" s="6">
        <v>55.53</v>
      </c>
      <c r="G8" s="6">
        <v>45.18</v>
      </c>
      <c r="H8" s="6">
        <v>60.24</v>
      </c>
      <c r="I8" s="6">
        <v>100.45</v>
      </c>
      <c r="J8" s="6">
        <v>9.39</v>
      </c>
      <c r="K8" s="6"/>
      <c r="L8" s="6"/>
      <c r="M8" s="6"/>
      <c r="N8" s="6"/>
      <c r="O8" s="6">
        <f>SUM(B8:N8)</f>
        <v>568.74</v>
      </c>
      <c r="P8" s="6">
        <f>A8-O8</f>
        <v>1599.9999999999998</v>
      </c>
      <c r="Q8" s="6" t="s">
        <v>20</v>
      </c>
      <c r="S8" s="1">
        <f t="shared" si="1"/>
        <v>4</v>
      </c>
    </row>
    <row r="9" spans="1:19" ht="15">
      <c r="A9" s="5">
        <v>753</v>
      </c>
      <c r="B9" s="6">
        <v>85.95</v>
      </c>
      <c r="C9" s="5"/>
      <c r="D9" s="6"/>
      <c r="E9" s="6"/>
      <c r="F9" s="6"/>
      <c r="G9" s="6"/>
      <c r="H9" s="6">
        <v>30.12</v>
      </c>
      <c r="I9" s="6">
        <v>50.23</v>
      </c>
      <c r="J9" s="5">
        <v>4.7</v>
      </c>
      <c r="K9" s="6"/>
      <c r="L9" s="6"/>
      <c r="M9" s="6"/>
      <c r="N9" s="6"/>
      <c r="O9" s="5">
        <f t="shared" si="0"/>
        <v>171</v>
      </c>
      <c r="P9" s="6">
        <f>A9-O9</f>
        <v>582</v>
      </c>
      <c r="Q9" s="6" t="s">
        <v>21</v>
      </c>
      <c r="S9" s="1">
        <f t="shared" si="1"/>
        <v>5</v>
      </c>
    </row>
    <row r="10" spans="1:19" ht="15">
      <c r="A10" s="5">
        <v>2168.74</v>
      </c>
      <c r="B10" s="5">
        <v>174.3</v>
      </c>
      <c r="C10" s="5">
        <v>51.6</v>
      </c>
      <c r="D10" s="6">
        <v>66.42</v>
      </c>
      <c r="E10" s="6">
        <v>5.63</v>
      </c>
      <c r="F10" s="6">
        <v>55.53</v>
      </c>
      <c r="G10" s="6">
        <v>45.18</v>
      </c>
      <c r="H10" s="6">
        <v>60.24</v>
      </c>
      <c r="I10" s="6">
        <v>100.45</v>
      </c>
      <c r="J10" s="6">
        <v>9.39</v>
      </c>
      <c r="K10" s="6"/>
      <c r="L10" s="6"/>
      <c r="M10" s="6"/>
      <c r="N10" s="6"/>
      <c r="O10" s="6">
        <f t="shared" si="0"/>
        <v>568.74</v>
      </c>
      <c r="P10" s="6">
        <f aca="true" t="shared" si="2" ref="P10:P21">A10-O10</f>
        <v>1599.9999999999998</v>
      </c>
      <c r="Q10" s="6" t="s">
        <v>22</v>
      </c>
      <c r="S10" s="1" t="e">
        <f>#REF!+1</f>
        <v>#REF!</v>
      </c>
    </row>
    <row r="11" spans="1:19" ht="15">
      <c r="A11" s="5">
        <v>2254.84</v>
      </c>
      <c r="B11" s="6">
        <v>191.62</v>
      </c>
      <c r="C11" s="5">
        <v>53.8</v>
      </c>
      <c r="D11" s="6">
        <v>67.28</v>
      </c>
      <c r="E11" s="1">
        <v>5.63</v>
      </c>
      <c r="F11" s="6">
        <v>57.25</v>
      </c>
      <c r="G11" s="6">
        <v>45.18</v>
      </c>
      <c r="H11" s="6">
        <v>60.24</v>
      </c>
      <c r="I11" s="6">
        <v>100.45</v>
      </c>
      <c r="J11" s="6">
        <v>9.39</v>
      </c>
      <c r="K11" s="6"/>
      <c r="L11" s="6"/>
      <c r="M11" s="6"/>
      <c r="N11" s="6"/>
      <c r="O11" s="6">
        <f aca="true" t="shared" si="3" ref="O11:O18">SUM(B11:N11)</f>
        <v>590.84</v>
      </c>
      <c r="P11" s="6">
        <f t="shared" si="2"/>
        <v>1664</v>
      </c>
      <c r="Q11" s="6" t="s">
        <v>23</v>
      </c>
      <c r="S11" s="1" t="e">
        <f t="shared" si="1"/>
        <v>#REF!</v>
      </c>
    </row>
    <row r="12" spans="1:19" ht="15">
      <c r="A12" s="5">
        <v>2183.09</v>
      </c>
      <c r="B12" s="6">
        <v>175.85</v>
      </c>
      <c r="C12" s="6">
        <v>51.97</v>
      </c>
      <c r="D12" s="6">
        <v>66.56</v>
      </c>
      <c r="E12" s="6">
        <v>5.63</v>
      </c>
      <c r="F12" s="6">
        <v>55.82</v>
      </c>
      <c r="G12" s="6">
        <v>45.18</v>
      </c>
      <c r="H12" s="6">
        <v>60.24</v>
      </c>
      <c r="I12" s="6">
        <v>100.45</v>
      </c>
      <c r="J12" s="6">
        <v>9.39</v>
      </c>
      <c r="K12" s="6"/>
      <c r="L12" s="6"/>
      <c r="M12" s="6"/>
      <c r="N12" s="6"/>
      <c r="O12" s="6">
        <f t="shared" si="3"/>
        <v>571.09</v>
      </c>
      <c r="P12" s="6">
        <f t="shared" si="2"/>
        <v>1612</v>
      </c>
      <c r="Q12" s="6" t="s">
        <v>24</v>
      </c>
      <c r="S12" s="1" t="e">
        <f t="shared" si="1"/>
        <v>#REF!</v>
      </c>
    </row>
    <row r="13" spans="1:19" ht="15">
      <c r="A13" s="5">
        <v>753</v>
      </c>
      <c r="B13" s="6">
        <v>85.95</v>
      </c>
      <c r="C13" s="6"/>
      <c r="D13" s="6"/>
      <c r="E13" s="6"/>
      <c r="F13" s="6"/>
      <c r="G13" s="6"/>
      <c r="H13" s="6">
        <v>30.12</v>
      </c>
      <c r="I13" s="6">
        <v>50.23</v>
      </c>
      <c r="J13" s="5">
        <v>4.7</v>
      </c>
      <c r="K13" s="6"/>
      <c r="L13" s="6"/>
      <c r="M13" s="6"/>
      <c r="N13" s="6"/>
      <c r="O13" s="5">
        <f t="shared" si="3"/>
        <v>171</v>
      </c>
      <c r="P13" s="6">
        <f t="shared" si="2"/>
        <v>582</v>
      </c>
      <c r="Q13" s="6" t="s">
        <v>25</v>
      </c>
      <c r="S13" s="1" t="e">
        <f t="shared" si="1"/>
        <v>#REF!</v>
      </c>
    </row>
    <row r="14" spans="1:19" ht="15">
      <c r="A14" s="5">
        <v>2183.09</v>
      </c>
      <c r="B14" s="6">
        <v>175.85</v>
      </c>
      <c r="C14" s="6">
        <v>51.97</v>
      </c>
      <c r="D14" s="6">
        <v>66.56</v>
      </c>
      <c r="E14" s="6">
        <v>5.63</v>
      </c>
      <c r="F14" s="6">
        <v>55.82</v>
      </c>
      <c r="G14" s="6">
        <v>45.18</v>
      </c>
      <c r="H14" s="6">
        <v>60.24</v>
      </c>
      <c r="I14" s="6">
        <v>100.45</v>
      </c>
      <c r="J14" s="6">
        <v>9.39</v>
      </c>
      <c r="K14" s="6"/>
      <c r="L14" s="6"/>
      <c r="M14" s="6"/>
      <c r="N14" s="6"/>
      <c r="O14" s="6">
        <f t="shared" si="3"/>
        <v>571.09</v>
      </c>
      <c r="P14" s="6">
        <f t="shared" si="2"/>
        <v>1612</v>
      </c>
      <c r="Q14" s="6" t="s">
        <v>26</v>
      </c>
      <c r="S14" s="1" t="e">
        <f t="shared" si="1"/>
        <v>#REF!</v>
      </c>
    </row>
    <row r="15" spans="1:19" ht="15">
      <c r="A15" s="5">
        <v>2183.09</v>
      </c>
      <c r="B15" s="6">
        <v>175.85</v>
      </c>
      <c r="C15" s="6">
        <v>51.97</v>
      </c>
      <c r="D15" s="6">
        <v>66.56</v>
      </c>
      <c r="E15" s="6">
        <v>5.63</v>
      </c>
      <c r="F15" s="6">
        <v>55.82</v>
      </c>
      <c r="G15" s="6">
        <v>45.18</v>
      </c>
      <c r="H15" s="6">
        <v>60.24</v>
      </c>
      <c r="I15" s="6">
        <v>100.45</v>
      </c>
      <c r="J15" s="6">
        <v>9.39</v>
      </c>
      <c r="K15" s="6"/>
      <c r="L15" s="6"/>
      <c r="M15" s="6"/>
      <c r="N15" s="6"/>
      <c r="O15" s="6">
        <f t="shared" si="3"/>
        <v>571.09</v>
      </c>
      <c r="P15" s="6">
        <f t="shared" si="2"/>
        <v>1612</v>
      </c>
      <c r="Q15" s="6" t="s">
        <v>27</v>
      </c>
      <c r="S15" s="1" t="e">
        <f t="shared" si="1"/>
        <v>#REF!</v>
      </c>
    </row>
    <row r="16" spans="1:19" ht="15">
      <c r="A16" s="5">
        <v>2183.09</v>
      </c>
      <c r="B16" s="6">
        <v>175.85</v>
      </c>
      <c r="C16" s="6">
        <v>51.97</v>
      </c>
      <c r="D16" s="6">
        <v>66.56</v>
      </c>
      <c r="E16" s="6">
        <v>5.63</v>
      </c>
      <c r="F16" s="6">
        <v>55.82</v>
      </c>
      <c r="G16" s="6">
        <v>45.18</v>
      </c>
      <c r="H16" s="6">
        <v>60.24</v>
      </c>
      <c r="I16" s="6">
        <v>100.45</v>
      </c>
      <c r="J16" s="6">
        <v>9.39</v>
      </c>
      <c r="K16" s="6"/>
      <c r="L16" s="6"/>
      <c r="M16" s="6"/>
      <c r="N16" s="6"/>
      <c r="O16" s="6">
        <f t="shared" si="3"/>
        <v>571.09</v>
      </c>
      <c r="P16" s="6">
        <f t="shared" si="2"/>
        <v>1612</v>
      </c>
      <c r="Q16" s="6" t="s">
        <v>28</v>
      </c>
      <c r="R16" s="9"/>
      <c r="S16" s="1" t="e">
        <f t="shared" si="1"/>
        <v>#REF!</v>
      </c>
    </row>
    <row r="17" spans="1:19" ht="15">
      <c r="A17" s="5">
        <v>2183.09</v>
      </c>
      <c r="B17" s="6">
        <v>175.85</v>
      </c>
      <c r="C17" s="6">
        <v>51.97</v>
      </c>
      <c r="D17" s="6">
        <v>66.56</v>
      </c>
      <c r="E17" s="6">
        <v>5.63</v>
      </c>
      <c r="F17" s="6">
        <v>55.82</v>
      </c>
      <c r="G17" s="6">
        <v>45.18</v>
      </c>
      <c r="H17" s="6">
        <v>60.24</v>
      </c>
      <c r="I17" s="6">
        <v>100.45</v>
      </c>
      <c r="J17" s="6">
        <v>9.39</v>
      </c>
      <c r="K17" s="6"/>
      <c r="L17" s="6"/>
      <c r="M17" s="6"/>
      <c r="N17" s="6"/>
      <c r="O17" s="6">
        <f t="shared" si="3"/>
        <v>571.09</v>
      </c>
      <c r="P17" s="6">
        <f t="shared" si="2"/>
        <v>1612</v>
      </c>
      <c r="Q17" s="6" t="s">
        <v>29</v>
      </c>
      <c r="S17" s="1" t="e">
        <f t="shared" si="1"/>
        <v>#REF!</v>
      </c>
    </row>
    <row r="18" spans="1:19" ht="15">
      <c r="A18" s="5">
        <v>2183.09</v>
      </c>
      <c r="B18" s="6">
        <v>177.85</v>
      </c>
      <c r="C18" s="6">
        <v>51.97</v>
      </c>
      <c r="D18" s="6">
        <v>66.56</v>
      </c>
      <c r="E18" s="6">
        <v>5.63</v>
      </c>
      <c r="F18" s="6">
        <v>55.82</v>
      </c>
      <c r="G18" s="6">
        <v>45.18</v>
      </c>
      <c r="H18" s="6">
        <v>60.24</v>
      </c>
      <c r="I18" s="6">
        <v>100.45</v>
      </c>
      <c r="J18" s="6">
        <v>9.39</v>
      </c>
      <c r="K18" s="6"/>
      <c r="L18" s="6"/>
      <c r="M18" s="6"/>
      <c r="N18" s="6"/>
      <c r="O18" s="6">
        <f t="shared" si="3"/>
        <v>573.09</v>
      </c>
      <c r="P18" s="6">
        <f t="shared" si="2"/>
        <v>1610</v>
      </c>
      <c r="Q18" s="6" t="s">
        <v>30</v>
      </c>
      <c r="S18" s="1" t="e">
        <f t="shared" si="1"/>
        <v>#REF!</v>
      </c>
    </row>
    <row r="19" spans="1:19" ht="15">
      <c r="A19" s="5">
        <v>1506</v>
      </c>
      <c r="B19" s="6">
        <v>175.92</v>
      </c>
      <c r="C19" s="6"/>
      <c r="D19" s="6"/>
      <c r="E19" s="6"/>
      <c r="F19" s="6"/>
      <c r="G19" s="6"/>
      <c r="H19" s="6">
        <v>60.24</v>
      </c>
      <c r="I19" s="6">
        <v>100.45</v>
      </c>
      <c r="J19" s="6">
        <v>9.39</v>
      </c>
      <c r="K19" s="6"/>
      <c r="L19" s="6"/>
      <c r="M19" s="6"/>
      <c r="N19" s="6"/>
      <c r="O19" s="5">
        <f>SUM(B19:N19)</f>
        <v>346</v>
      </c>
      <c r="P19" s="6">
        <f t="shared" si="2"/>
        <v>1160</v>
      </c>
      <c r="Q19" s="6" t="s">
        <v>31</v>
      </c>
      <c r="R19" s="9"/>
      <c r="S19" s="1" t="e">
        <f t="shared" si="1"/>
        <v>#REF!</v>
      </c>
    </row>
    <row r="20" spans="1:17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>SUM(B20:N20)</f>
        <v>0</v>
      </c>
      <c r="P20" s="6">
        <f t="shared" si="2"/>
        <v>0</v>
      </c>
      <c r="Q20" s="6"/>
    </row>
    <row r="21" spans="1:17" ht="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>SUM(B21:N21)</f>
        <v>0</v>
      </c>
      <c r="P21" s="6">
        <f t="shared" si="2"/>
        <v>0</v>
      </c>
      <c r="Q21" s="6"/>
    </row>
    <row r="22" spans="1:18" ht="15">
      <c r="A22" s="7">
        <f aca="true" t="shared" si="4" ref="A22:J22">SUM(A5:A21)</f>
        <v>29209.079999999998</v>
      </c>
      <c r="B22" s="7">
        <f t="shared" si="4"/>
        <v>2464.04</v>
      </c>
      <c r="C22" s="8">
        <f t="shared" si="4"/>
        <v>623.6200000000001</v>
      </c>
      <c r="D22" s="8">
        <f t="shared" si="4"/>
        <v>798.7399999999998</v>
      </c>
      <c r="E22" s="8">
        <f t="shared" si="4"/>
        <v>67.56000000000002</v>
      </c>
      <c r="F22" s="8">
        <f t="shared" si="4"/>
        <v>669.82</v>
      </c>
      <c r="G22" s="8">
        <f t="shared" si="4"/>
        <v>542.16</v>
      </c>
      <c r="H22" s="7">
        <f t="shared" si="4"/>
        <v>843.36</v>
      </c>
      <c r="I22" s="7">
        <f t="shared" si="4"/>
        <v>1406.3100000000004</v>
      </c>
      <c r="J22" s="8">
        <f t="shared" si="4"/>
        <v>131.47000000000003</v>
      </c>
      <c r="K22" s="8"/>
      <c r="L22" s="8"/>
      <c r="M22" s="8"/>
      <c r="N22" s="7">
        <f>SUM(B22:M22)</f>
        <v>7547.08</v>
      </c>
      <c r="O22" s="7">
        <f>SUM(O5:O21)</f>
        <v>7547.080000000001</v>
      </c>
      <c r="P22" s="7">
        <f>SUM(P5:P21)</f>
        <v>21662</v>
      </c>
      <c r="Q22" s="7" t="s">
        <v>16</v>
      </c>
      <c r="R22" s="9">
        <f>SUM(R5:R21)</f>
        <v>0</v>
      </c>
    </row>
    <row r="23" spans="1:16" ht="15">
      <c r="A23" s="10"/>
      <c r="C23" s="6">
        <f>D22+E22</f>
        <v>866.2999999999998</v>
      </c>
      <c r="D23" s="13">
        <f>D22+E22</f>
        <v>866.2999999999998</v>
      </c>
      <c r="E23" s="14"/>
      <c r="F23" s="11">
        <f>F22+G22</f>
        <v>1211.98</v>
      </c>
      <c r="G23" s="12"/>
      <c r="I23" s="5">
        <f>I22+J22</f>
        <v>1537.7800000000004</v>
      </c>
      <c r="J23" s="9"/>
      <c r="P23" s="5">
        <f>A22-O22</f>
        <v>21661.999999999996</v>
      </c>
    </row>
    <row r="24" spans="1:6" ht="15">
      <c r="A24" s="10"/>
      <c r="F24" s="5">
        <f>F22+G22</f>
        <v>1211.98</v>
      </c>
    </row>
    <row r="25" spans="1:6" ht="15">
      <c r="A25" s="10" t="s">
        <v>36</v>
      </c>
      <c r="F25" s="10"/>
    </row>
    <row r="26" spans="1:17" ht="15">
      <c r="A26" s="5">
        <v>409.2</v>
      </c>
      <c r="B26" s="6">
        <v>76.48</v>
      </c>
      <c r="C26" s="6">
        <v>10.43</v>
      </c>
      <c r="D26" s="6">
        <v>8.18</v>
      </c>
      <c r="E26" s="6"/>
      <c r="F26" s="6">
        <v>8.18</v>
      </c>
      <c r="G26" s="6"/>
      <c r="H26" s="6"/>
      <c r="I26" s="6"/>
      <c r="J26" s="6"/>
      <c r="K26" s="6"/>
      <c r="L26" s="6"/>
      <c r="M26" s="6"/>
      <c r="N26" s="7">
        <f>SUM(B26:M26)</f>
        <v>103.27000000000001</v>
      </c>
      <c r="O26" s="6">
        <f>SUM(B26:M26)</f>
        <v>103.27000000000001</v>
      </c>
      <c r="P26" s="6">
        <f>A26-O26</f>
        <v>305.92999999999995</v>
      </c>
      <c r="Q26" s="6" t="s">
        <v>32</v>
      </c>
    </row>
    <row r="27" spans="1:17" ht="15">
      <c r="A27" s="5">
        <v>49.17</v>
      </c>
      <c r="B27" s="6">
        <v>9.19</v>
      </c>
      <c r="C27" s="6">
        <v>1.25</v>
      </c>
      <c r="D27" s="6">
        <v>0.98</v>
      </c>
      <c r="E27" s="6"/>
      <c r="F27" s="6">
        <v>0.98</v>
      </c>
      <c r="G27" s="6"/>
      <c r="H27" s="6"/>
      <c r="I27" s="6"/>
      <c r="J27" s="6"/>
      <c r="K27" s="6"/>
      <c r="L27" s="6"/>
      <c r="M27" s="6"/>
      <c r="N27" s="7">
        <f>SUM(B27:M27)</f>
        <v>12.4</v>
      </c>
      <c r="O27" s="5">
        <f>SUM(B27:M27)</f>
        <v>12.4</v>
      </c>
      <c r="P27" s="6">
        <f>A27-O27</f>
        <v>36.77</v>
      </c>
      <c r="Q27" s="6" t="s">
        <v>34</v>
      </c>
    </row>
    <row r="28" spans="1:17" ht="15">
      <c r="A28" s="5">
        <v>49.17</v>
      </c>
      <c r="B28" s="6">
        <v>9.19</v>
      </c>
      <c r="C28" s="6">
        <v>1.25</v>
      </c>
      <c r="D28" s="6">
        <v>0.98</v>
      </c>
      <c r="E28" s="6"/>
      <c r="F28" s="6">
        <v>0.98</v>
      </c>
      <c r="G28" s="6"/>
      <c r="H28" s="6"/>
      <c r="I28" s="6"/>
      <c r="J28" s="6"/>
      <c r="K28" s="6"/>
      <c r="L28" s="6"/>
      <c r="M28" s="6"/>
      <c r="N28" s="7">
        <f>SUM(B28:M28)</f>
        <v>12.4</v>
      </c>
      <c r="O28" s="5">
        <f>SUM(B28:M28)</f>
        <v>12.4</v>
      </c>
      <c r="P28" s="6">
        <f>A28-O28</f>
        <v>36.77</v>
      </c>
      <c r="Q28" s="6" t="s">
        <v>33</v>
      </c>
    </row>
    <row r="29" spans="1:17" ht="15">
      <c r="A29" s="5">
        <f>SUM(A26:A28)</f>
        <v>507.54</v>
      </c>
      <c r="B29" s="6">
        <f>SUM(B26:B28)</f>
        <v>94.86</v>
      </c>
      <c r="C29" s="6">
        <f>SUM(C26:C28)</f>
        <v>12.93</v>
      </c>
      <c r="D29" s="6">
        <f>SUM(D26:D28)</f>
        <v>10.14</v>
      </c>
      <c r="E29" s="6"/>
      <c r="F29" s="6">
        <f>SUM(F26:F28)</f>
        <v>10.14</v>
      </c>
      <c r="G29" s="6"/>
      <c r="H29" s="6"/>
      <c r="I29" s="6"/>
      <c r="J29" s="6"/>
      <c r="K29" s="6"/>
      <c r="L29" s="6"/>
      <c r="M29" s="6"/>
      <c r="N29" s="6"/>
      <c r="O29" s="6">
        <f>SUM(O26:O28)</f>
        <v>128.07000000000002</v>
      </c>
      <c r="P29" s="6">
        <f>SUM(P26:P28)</f>
        <v>379.4699999999999</v>
      </c>
      <c r="Q29" s="6"/>
    </row>
  </sheetData>
  <sheetProtection/>
  <mergeCells count="2">
    <mergeCell ref="D23:E23"/>
    <mergeCell ref="F23:G23"/>
  </mergeCells>
  <printOptions/>
  <pageMargins left="0.7" right="0.7" top="0.75" bottom="0.75" header="0.3" footer="0.3"/>
  <pageSetup horizontalDpi="300" verticalDpi="300" orientation="landscape" paperSize="9" scale="8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idioxrisi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Tsafas Georgios</dc:creator>
  <cp:keywords/>
  <dc:description/>
  <cp:lastModifiedBy>Giorgos Tsafas</cp:lastModifiedBy>
  <cp:lastPrinted>2010-01-29T15:40:11Z</cp:lastPrinted>
  <dcterms:created xsi:type="dcterms:W3CDTF">2004-12-22T12:19:46Z</dcterms:created>
  <dcterms:modified xsi:type="dcterms:W3CDTF">2010-12-27T15:32:32Z</dcterms:modified>
  <cp:category/>
  <cp:version/>
  <cp:contentType/>
  <cp:contentStatus/>
</cp:coreProperties>
</file>