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2"/>
  </bookViews>
  <sheets>
    <sheet name="Συγκεντρωτικός Πίνακας" sheetId="1" r:id="rId1"/>
    <sheet name="1o Kard" sheetId="2" r:id="rId2"/>
    <sheet name="2o Kard" sheetId="3" r:id="rId3"/>
    <sheet name="3o Kard" sheetId="4" r:id="rId4"/>
    <sheet name="4o Kard" sheetId="5" r:id="rId5"/>
    <sheet name="5o Kard" sheetId="6" r:id="rId6"/>
    <sheet name="Esperino" sheetId="7" r:id="rId7"/>
    <sheet name="Mousiko" sheetId="8" r:id="rId8"/>
    <sheet name="Itea" sheetId="9" r:id="rId9"/>
    <sheet name="Magoula" sheetId="10" r:id="rId10"/>
    <sheet name="Mataraga" sheetId="11" r:id="rId11"/>
    <sheet name="Mitropoli" sheetId="12" r:id="rId12"/>
    <sheet name="Kedrou" sheetId="13" r:id="rId13"/>
    <sheet name="Leontariou" sheetId="14" r:id="rId14"/>
    <sheet name="Mouzakiou" sheetId="15" r:id="rId15"/>
    <sheet name="Palama" sheetId="16" r:id="rId16"/>
    <sheet name="Proastiou" sheetId="17" r:id="rId17"/>
    <sheet name="Sofades" sheetId="18" r:id="rId18"/>
    <sheet name="Fanari" sheetId="19" r:id="rId19"/>
    <sheet name="-" sheetId="20" r:id="rId20"/>
  </sheets>
  <definedNames>
    <definedName name="_xlnm.Print_Area" localSheetId="19">'-'!$A$23:$N$43</definedName>
    <definedName name="_xlnm.Print_Area" localSheetId="1">'1o Kard'!$A$1:$N$43</definedName>
    <definedName name="_xlnm.Print_Area" localSheetId="2">'2o Kard'!$A$1:$N$43</definedName>
    <definedName name="_xlnm.Print_Area" localSheetId="3">'3o Kard'!$A$23:$N$43</definedName>
    <definedName name="_xlnm.Print_Area" localSheetId="4">'4o Kard'!$A$23:$N$43</definedName>
    <definedName name="_xlnm.Print_Area" localSheetId="5">'5o Kard'!$A$23:$N$43</definedName>
    <definedName name="_xlnm.Print_Area" localSheetId="6">'Esperino'!$A$23:$N$43</definedName>
    <definedName name="_xlnm.Print_Area" localSheetId="8">'Itea'!$A$1:$N$43</definedName>
    <definedName name="_xlnm.Print_Area" localSheetId="12">'Kedrou'!$A$23:$N$43</definedName>
    <definedName name="_xlnm.Print_Area" localSheetId="13">'Leontariou'!$A$23:$N$43</definedName>
    <definedName name="_xlnm.Print_Area" localSheetId="9">'Magoula'!$A$1:$N$43</definedName>
    <definedName name="_xlnm.Print_Area" localSheetId="10">'Mataraga'!$A$1:$N$50</definedName>
    <definedName name="_xlnm.Print_Area" localSheetId="11">'Mitropoli'!$A$23:$N$43</definedName>
    <definedName name="_xlnm.Print_Area" localSheetId="7">'Mousiko'!$A$1:$N$43</definedName>
    <definedName name="_xlnm.Print_Area" localSheetId="14">'Mouzakiou'!$A$23:$N$43</definedName>
    <definedName name="_xlnm.Print_Area" localSheetId="15">'Palama'!$A$23:$N$43</definedName>
    <definedName name="_xlnm.Print_Area" localSheetId="16">'Proastiou'!$A$23:$N$43</definedName>
    <definedName name="_xlnm.Print_Area" localSheetId="17">'Sofades'!$A$23:$N$43</definedName>
    <definedName name="_xlnm.Print_Area" localSheetId="0">'Συγκεντρωτικός Πίνακας'!$A$1:$R$49</definedName>
  </definedNames>
  <calcPr fullCalcOnLoad="1"/>
</workbook>
</file>

<file path=xl/sharedStrings.xml><?xml version="1.0" encoding="utf-8"?>
<sst xmlns="http://schemas.openxmlformats.org/spreadsheetml/2006/main" count="2868" uniqueCount="161">
  <si>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</si>
  <si>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</si>
  <si>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</si>
  <si>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</si>
  <si>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</si>
  <si>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</si>
  <si>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</si>
  <si>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</si>
  <si>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</si>
  <si>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</si>
  <si>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</si>
  <si>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Γ γεν</t>
  </si>
  <si>
    <t>Β γεν</t>
  </si>
  <si>
    <t>Βιολογία</t>
  </si>
  <si>
    <t>Μάθημα</t>
  </si>
  <si>
    <t>Με επίδειξη</t>
  </si>
  <si>
    <t>Β κατ</t>
  </si>
  <si>
    <t>Γ κατ</t>
  </si>
  <si>
    <t xml:space="preserve">Μικροσκοπική παρατήρηση πυρήνων μετά από ειδική χρώση (2)  </t>
  </si>
  <si>
    <t>Β επιλ</t>
  </si>
  <si>
    <t>Παρατήρηση συνεχών - γραμμικών φασμάτων (1)</t>
  </si>
  <si>
    <t>ΓΕΝΙΚΟ ΣΥΝΟΛΟ</t>
  </si>
  <si>
    <t>Άθροισμα τμημάτων ανά τάξη όλων των Λυκείων</t>
  </si>
  <si>
    <t>Συνολικός αριθμός εργαστηριακών δραστηριοτήτων σε όλα τα Λύκεια</t>
  </si>
  <si>
    <t>ΑΝΑΛΥΤΙΚΑ ΑΝΑ ΜΑΘΗΜΑ ΚΑΙ ΑΝΑ ΤΑΞΗ</t>
  </si>
  <si>
    <t>ΜΕΡΙΚΟ ΣΥΝΟΛΟ ΦΥΣΙΚΗΣ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</si>
  <si>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</si>
  <si>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</si>
  <si>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</si>
  <si>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</si>
  <si>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</si>
  <si>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Άθροισμα τμημάτων ανά τάξη</t>
  </si>
  <si>
    <t>Συνολικός αριθμός εργαστηριακών δραστηριοτήτων σε όλα τα τμήματα</t>
  </si>
  <si>
    <t xml:space="preserve">Τίτλοι Εργαστηριακών Δραστηριοτήτων που πραγματοποιήθηκαν πέραν των προβλεπομένων </t>
  </si>
  <si>
    <t>Σύνολο τμημάτων που πραγματοποίησαν την εργ. δραστηριότητα</t>
  </si>
  <si>
    <t>Συνολικός αριθμός εργ. δραστηριοτήτων σε όλα τα τμήματα</t>
  </si>
  <si>
    <t>Μετωπικά (%)</t>
  </si>
  <si>
    <t>Με 
Επίδειξη (%)</t>
  </si>
  <si>
    <t>ΣΥΝΟΛΟ (%)</t>
  </si>
  <si>
    <t>Σύνολο Τμημάτων</t>
  </si>
  <si>
    <t>Σύνολο Τμημάτων (%)</t>
  </si>
  <si>
    <t>Μέτρηση μήκους, χρόνου, μάζας και δύναμης ( 1)</t>
  </si>
  <si>
    <t>Μελέτη ευθύγραμμης ομαλά επιταχυνόμενης κίνησης (2α)</t>
  </si>
  <si>
    <t xml:space="preserve">Τριβή ολίσθησης σε κεκλιμένο επίπεδο  με τη χρήση του Μultilog  ή την κλασική  μέθοδο (7 )     </t>
  </si>
  <si>
    <t xml:space="preserve">Μελέτη και έλεγχος της διατήρησης της μηχανικής ενέργειας στην ελεύθερη πτώση σώματος (9)
</t>
  </si>
  <si>
    <t>Ενεργειακή μελέτη των στοιχείων απλού ηλεκτρικού κυκλώματος DC με πηγή, ωμικό  καταναλωτή και κινητήρα (2)</t>
  </si>
  <si>
    <t>Μελέτη της χαρακτηριστικής καμπύλης ηλεκτρικής πηγής και ωμικού καταναλωτή (3)</t>
  </si>
  <si>
    <t>Προσδιορισμός της έντασης της βαρύτητας με την βοήθεια του απλού εκκρεμούς (5)</t>
  </si>
  <si>
    <t>Πειραματική επιβεβαίωση του γενικού νόμου των ιδανικών αερίων (1)</t>
  </si>
  <si>
    <t xml:space="preserve">Γνωριμία με τον παλμογράφο- Πειρ. 1 : Επίδειξη φαινομένου επαγωγής (6.1).  Φαινόμενο επαγωγής με τη χρήση του Μultilog  ή την κλασική  μέθοδο </t>
  </si>
  <si>
    <t>Απλή αρμονική ταλάντωση με τη χρήση του Μultilog (όπου υπάρχει)</t>
  </si>
  <si>
    <t>Προσδιορισμός της ροπής αδράνειας κυλίνδρου που κυλίεται σε πλάγιο επίπεδο (4)</t>
  </si>
  <si>
    <t>Εύρεση pH διαλυμάτων με χρήση δεικτών, πεχαμετρικού χάρτου,  πεχάμετρου και του αισθητήρα pH του Multilog (όπου υπάρχει)  (5)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</si>
  <si>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</si>
  <si>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</si>
  <si>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>Οξείδωση της αιθανόλης (1,β)</t>
  </si>
  <si>
    <t xml:space="preserve">Όξινος χαρακτήρας των καρβοξυλικών οξέων (3) </t>
  </si>
  <si>
    <t xml:space="preserve">Παρασκευή σάπωνα (6) </t>
  </si>
  <si>
    <t>Υπολογισμός θερμότητας αντίδρασης (1)</t>
  </si>
  <si>
    <t>Ταχύτητα αντίδρασης και παράγοντες που την επηρεάζουν  (2)</t>
  </si>
  <si>
    <t>Αντιδράσεις οξειδοαναγωγής (5)</t>
  </si>
  <si>
    <t>Παρασκευή και ιδιότητες ρυθμιστικών διαλυμάτων (1)</t>
  </si>
  <si>
    <t>Υπολογισμός της περιεκτικότητας του ξιδιού σε οξικό οξύ με τη χρήση του Multilog ή  την κλασική μέθοδο (2)</t>
  </si>
  <si>
    <t>Μικροσκοπική παρατήρηση στομάτων φύλλων, καταφρακτικών κυττάρων και  χλωροπλαστών (4)</t>
  </si>
  <si>
    <t>Μετουσίωση των πρωτεϊνών (7) και Δράση των ενζύμων (11)</t>
  </si>
  <si>
    <t>Μικροσκοπική παρατήρηση μόνιμου παρασκευάσματος αίματος (4)</t>
  </si>
  <si>
    <t>Μικροσκοπική παρατήρηση μόνιμου παρασκευάσματος τομής ωοθήκης και όρχεως  (8)</t>
  </si>
  <si>
    <t>Μικροσκοπική παρατήρηση βακτηρίων σε καλλιέργεια ή σε μόνιμο παρασκεύασμα (1)</t>
  </si>
  <si>
    <t>Απομόνωση νουκλεϊκών οξέων (DNA από φυτικά κύτταρα) (1)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</si>
  <si>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</si>
  <si>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t>ΕΚΦΕ: Καρδίτσας</t>
  </si>
  <si>
    <t>ΕΚΦΕ : Καρδίτσας</t>
  </si>
  <si>
    <t>ΕΚΦΕ :   Καρδίτσας</t>
  </si>
  <si>
    <t>Γενικό Λύκειο: 4ο ΓΕΛ</t>
  </si>
  <si>
    <t>Γενικό Λύκειο: 2ο ΓΕΛ</t>
  </si>
  <si>
    <t>Γενικό Λύκειο:  1ο ΓΕΛ</t>
  </si>
  <si>
    <t>Γενικό  Λύκειο: ΦΑΝΑΡΙΟΥ</t>
  </si>
  <si>
    <t xml:space="preserve"> ΓΕΝ. ΛΥΚΕΙΟ: ΚΕΔΡΟΥ</t>
  </si>
  <si>
    <t>Γεν. Λύκειο: ΛΕΟΝΤΑΡΙΟΥ</t>
  </si>
  <si>
    <t>Γεν. Λύκειο: Λ.Τ. ΜΗΤΡΟΠΟΛΗΣ</t>
  </si>
  <si>
    <t>Γενικό Λύκειο: ΜΟΥΣΙΚΟ ΣΧΟΛΕΙΟ</t>
  </si>
  <si>
    <r>
      <t>Γενικό Λύκειο:</t>
    </r>
    <r>
      <rPr>
        <b/>
        <sz val="16"/>
        <color indexed="12"/>
        <rFont val="Arial"/>
        <family val="2"/>
      </rPr>
      <t xml:space="preserve">  ΠΡΟΑΣΤΙΟΥ</t>
    </r>
  </si>
  <si>
    <t>Γεν. Λύκειο: ΠΑΛΑΜΑ</t>
  </si>
  <si>
    <t>Σύνολο Γενικών Λυκείων: 18  [ = 14 ΓΕΛ + 4 ΛΤ ]</t>
  </si>
  <si>
    <t>Γενικό Λύκειο: 3ο ΓΕΛ</t>
  </si>
  <si>
    <t>Γενικό Λύκειο: 5ο ΓΕΛ</t>
  </si>
  <si>
    <t>Λύκειο: ΕΣΠΕΡΙΝΟ</t>
  </si>
  <si>
    <t>Λυκ. Τάξεις: ΙΤΕΑΣ</t>
  </si>
  <si>
    <t>Λυκ. Τάξεις: ΜΑΓΟΥΛΑΣ</t>
  </si>
  <si>
    <t>Λυκ. Τάξεις: ΜΑΤΑΡΑΓΚΑΣ</t>
  </si>
  <si>
    <t xml:space="preserve"> ΕΝ. ΛΥΚΕΙΟ: ΜΟΥΖΑΚΙΟΥ</t>
  </si>
  <si>
    <t>Εν. Λύκειο: ΣΟΦΑΔΩΝ</t>
  </si>
  <si>
    <r>
      <t xml:space="preserve">ΠΙΝΑΚΑΣ ΓΕΝΙΚΩΝ ΛΥΚΕΙΩΝ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αριθμούς)</t>
    </r>
  </si>
  <si>
    <t>Σε εφαρμογή του εγγράφου με αρ. πρωτ. 88692/Γ7/23-07-2009 με θέμα:&lt;&lt;Εργαστηριακή Διδασκαλία των Φυσικών Μαθημάτων στα Γενικά Λύκεια κατά το σχολικό έτος 2009-2010&gt;&gt;</t>
  </si>
  <si>
    <t xml:space="preserve">Αναλυτική Κατάσταση Εργαστηριακών Δραστηριοτήτων για το σχ. έτος 2009-10  </t>
  </si>
  <si>
    <t xml:space="preserve">Γενικό Λύκειο: </t>
  </si>
  <si>
    <t>Αναπαράστση οργανικών ενώσεων -δεσμών με μοντέλα</t>
  </si>
  <si>
    <t>Χημ. Γ.Π.</t>
  </si>
  <si>
    <t>Β΄ΛΥΚ</t>
  </si>
  <si>
    <t>Αρχή λειτουργίας του ροοστάτη και σύνδεση αντιστατών σε σειρά και παράλληλα</t>
  </si>
  <si>
    <t>Φυσ. Γ.Π.</t>
  </si>
  <si>
    <t>Mαγνητικό φάσμα ραβδόμορφου μανγήτη και πεταλοειδή μαγνήτη. Το ηλεκτρικό ρεύμα δημιουργεί Μ.Π. Πείραμα του Oersted</t>
  </si>
  <si>
    <t>Mαγνητικό πεδίο ρευματοφόρου αγωγού. Δύναμη Laplace</t>
  </si>
  <si>
    <t>Φαινόμενα επαγωγής με τη χρήση πηνίων, μαγνητών και γαλβανομέτρου. Κανόνας του Lenz</t>
  </si>
  <si>
    <t>Ανάκλαση - Διξάθλαση</t>
  </si>
  <si>
    <t>Γ΄ΛΥΚ</t>
  </si>
  <si>
    <t>Αισθητοποίηση της έννοιας του κύματος. Εγκάρσια και διαμήκη κύματα. Επίδειξη εγκάρσιων κυμάτων με ηλεκτρικό κουδούνι.</t>
  </si>
  <si>
    <t>Φυσ. Κατ.</t>
  </si>
  <si>
    <t>Μελέτη ευθύγραμμης ομαλής κίνησης</t>
  </si>
  <si>
    <t>Μέτρηση επιτάχυνσης</t>
  </si>
  <si>
    <t>Μελέτη του νόμου του Hooke</t>
  </si>
  <si>
    <t>Μελέτη θεμελιώδους νόμου της μηχανικής</t>
  </si>
  <si>
    <t>Μελέτη νόμων της τριβής</t>
  </si>
  <si>
    <t>Οριζόντια βολή</t>
  </si>
  <si>
    <t>Παρασκευή διαλύματος ορισμένης συγκέντρωσης</t>
  </si>
  <si>
    <t>Μελέτη διαλυτότητας</t>
  </si>
  <si>
    <t>Ὀξινος και βασικός χαρακτήρας</t>
  </si>
  <si>
    <t>Οξειδοαναγωγικές και μεταθετικές αντιδράσεις</t>
  </si>
  <si>
    <t>Νόμοι του Kirhhoff</t>
  </si>
  <si>
    <t>B</t>
  </si>
  <si>
    <t>Μαγνητικό πεδίο ρευματοφόρων αγωγών</t>
  </si>
  <si>
    <t>Δύναμη Laplace</t>
  </si>
  <si>
    <t>Επαγωγή</t>
  </si>
  <si>
    <t>Οξείδωση αλδεϋδης με αντιδραστήρια Tollens και Fehling</t>
  </si>
  <si>
    <t>Οξείδωση υδατανθράκων με αντιδραστήριο Tollens</t>
  </si>
  <si>
    <t>Παργωγή a.c. Τάσης</t>
  </si>
  <si>
    <t>Φυσικη</t>
  </si>
  <si>
    <t>Αμοιβαία επαγωγή</t>
  </si>
  <si>
    <t>Συμβολή κυμάτων με τη συσκευή κυματισμών</t>
  </si>
  <si>
    <t>Γ</t>
  </si>
  <si>
    <t>Γνωριμία με τα όργανα και τη χρήση τους</t>
  </si>
  <si>
    <t>Υπολογισμός πυκνότητας υγρού και στερεού σώματος</t>
  </si>
  <si>
    <t>Αντιδράσεις οξειδοαναγνγής με τη χρήση applets</t>
  </si>
  <si>
    <t>Χρήση μοριακών μοντέλων DNA &amp; RNA</t>
  </si>
  <si>
    <t>Β</t>
  </si>
  <si>
    <t>Γ ΚΑΤ</t>
  </si>
  <si>
    <t>ΚΑΤΑΒΥΘΙΣΗ ΙΖΗΜΑΤΩΝ</t>
  </si>
  <si>
    <t>ΚΑΤΑΣΚΕΥΗ ΜΟΝΤΕΛΩΝ DNA</t>
  </si>
  <si>
    <t>ΠΡΩΤΟΣ ΝΟΜΟΣ ΤΟΥ ΝΕΥΤΩΝΑ ΜΕ ΛΟΓΙΣΜΙΚΟ</t>
  </si>
  <si>
    <t>ΔΕΥΤΕΡΟΣ ΝΟΜΟΣ ΤΟΥ ΝΕΥΤΩΝΑ ΜΕ ΛΟΓΙΣΜΙΚΟ</t>
  </si>
  <si>
    <t>ΤΡΙΤΟΣ ΝΟΜΟΣ ΤΟΥ ΝΕΥΤΩΝΑ ΜΕ ΛΟΓΙΣΜΙΚΟ</t>
  </si>
  <si>
    <t>ΕΛΕΥΘΕΡΗ ΠΤΩΣΗ ΤΩΝ ΣΩΜΑΤΩΝ ΜΕ ΛΟΓΙΣΜΙΚΟ</t>
  </si>
  <si>
    <t>ΟΡΙΖΟΝΤΙΑ ΒΟΛΗ ΜΕ ΛΟΓΙΣΜΙΚΟ</t>
  </si>
  <si>
    <t>ΟΜΑΛΗ ΚΥΚΛΙΚΗ ΚΙΝΗΣΗ ΜΕ ΛΟΓΙΣΜΙΚΟ</t>
  </si>
  <si>
    <t>ΠΡΟΣΔΙΟΡΙΣΜΟΣ ΤΗΣ ΔΙΑΡΚΕΙΑΣ ΤΗΣ ΗΜΕΡΑΣ ΣΤΟΝ ΠΛΑΝΗΤΗ ΔΙΑ</t>
  </si>
  <si>
    <t>ΠΕΔΙΟ ΒΑΡΥΤΗΤΑΣ - ΚΙΝΗΣΗ ΔΟΡΥΦΟΡΩΝ ΜΕ ΛΟΓΙΣΜΙΚΟ</t>
  </si>
  <si>
    <t>ΔΙΑΤΗΡΗΣΗ ΤΗΣ ΟΡΜΗΣ ΜΕ ΛΟΓΙΣΜΙΚΟ</t>
  </si>
  <si>
    <t>ΝΟΜΟΙ ΑΕΡΙΩΝ ΜΕ ΛΟΓΙΣΜΙΚΟ</t>
  </si>
  <si>
    <t>ΚΑΤΑΝΟΜΗ MAXWELL BOLTZMANN ΜΕ ΛΟΓΙΣΜΙΚΟ</t>
  </si>
  <si>
    <t>ΚΥΚΛΙΚΗ ΑΝΤΙΣΤΡΕΠΤΗ ΜΕΤΑΒΟΛΗ ΜΕ ΛΟΓΙΣΜΙΚΟ</t>
  </si>
  <si>
    <t>ΗΛΕΚΤΡΙΚΕΣ ΤΑΛΑΝΤΩΣΕΙΣ ΜΕ ΛΟΓΙΣΜΙΚΟ</t>
  </si>
  <si>
    <t>ΦΘΙΝΟΥΣΕΣ ΤΑΛΑΝΤΩΣΕΙΣ ΜΕ ΛΟΓΙΣΜΙΚΟ</t>
  </si>
  <si>
    <t>ΣΥΝΘΕΣΗ ΤΑΛΑΝΤΩΣΕΩΝ ΜΕ ΛΟΓΙΣΜΙΚΟ</t>
  </si>
  <si>
    <t xml:space="preserve">ΜΗΧΑΝΙΚΣΑ ΚΥΜ - ΣΥΜΒΟΛΗ ΚΥΜ ΣΤΑΣΙΜΑ ΚΥΜΑΤΑ ΜΕ ΛΟΓΙΣΜΙΚΟ </t>
  </si>
  <si>
    <t>ΗΛΕΚΤΡΟΜΑΓΝΗΤΙΚΑ ΚΥΜΑΤΑ ΦΑΣΜΑ ΗΛ/ΚΗΣ ΑΚΤΙΝΟΒΟΛΙΑΣ ΜΕ ΛΟΓ</t>
  </si>
  <si>
    <t>ΑΝΑΚΛΑΣΗ - ΔΙΑΘΛΑΣΗ ΤΟΥ ΦΩΤΟΣ ΜΕ ΛΟΓΙΣΜΙΚΟ</t>
  </si>
  <si>
    <t>ΦΑΙΝΟΜΕΝΟ DOPPLER MEΛΟΓΙΣΜΙΚΟ</t>
  </si>
  <si>
    <t>Μικροσκοπική παρατήρηση φυτικών κυττάρων κρεμμυδιού - κυτταρικό τοιχωμα - πυρήνας - πυρηνίσκοι</t>
  </si>
  <si>
    <t>Ηλεκτρομαγνητισμός - Επαγωγή - Lenz - Laplace</t>
  </si>
  <si>
    <t>Βκατ</t>
  </si>
  <si>
    <t>ΠΑΡΑΤΗΡΗΣΗ: Στη Χημεία υπάρχει ένα τμήμα παραπάνω από Φυσική στην Α Τάξη γιατί το ΓΕΛ Μουζακίου με βάση τους καθηγητές που είχε έκανε 2 τμήματα Φυσικής και 3 Χημείας.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</si>
</sst>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\ &quot;Δρχ&quot;;\-#,##0\ &quot;Δρχ&quot;"/>
    <numFmt numFmtId="169" formatCode="#,##0\ &quot;Δρχ&quot;;[Red]\-#,##0\ &quot;Δρχ&quot;"/>
    <numFmt numFmtId="170" formatCode="#,##0.00\ &quot;Δρχ&quot;;\-#,##0.00\ &quot;Δρχ&quot;"/>
    <numFmt numFmtId="171" formatCode="#,##0.00\ &quot;Δρχ&quot;;[Red]\-#,##0.00\ &quot;Δρχ&quot;"/>
    <numFmt numFmtId="172" formatCode="_-* #,##0\ &quot;Δρχ&quot;_-;\-* #,##0\ &quot;Δρχ&quot;_-;_-* &quot;-&quot;\ &quot;Δρχ&quot;_-;_-@_-"/>
    <numFmt numFmtId="173" formatCode="_-* #,##0\ _Δ_ρ_χ_-;\-* #,##0\ _Δ_ρ_χ_-;_-* &quot;-&quot;\ _Δ_ρ_χ_-;_-@_-"/>
    <numFmt numFmtId="174" formatCode="_-* #,##0.00\ &quot;Δρχ&quot;_-;\-* #,##0.00\ &quot;Δρχ&quot;_-;_-* &quot;-&quot;??\ &quot;Δρχ&quot;_-;_-@_-"/>
    <numFmt numFmtId="175" formatCode="_-* #,##0.00\ _Δ_ρ_χ_-;\-* #,##0.00\ _Δ_ρ_χ_-;_-* &quot;-&quot;??\ _Δ_ρ_χ_-;_-@_-"/>
    <numFmt numFmtId="176" formatCode="0.0"/>
  </numFmts>
  <fonts count="51">
    <font>
      <sz val="10"/>
      <name val="Arial"/>
      <family val="0"/>
    </font>
    <font>
      <b/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8"/>
      <name val="Arial"/>
      <family val="2"/>
    </font>
    <font>
      <sz val="9"/>
      <name val="Arial"/>
      <family val="0"/>
    </font>
    <font>
      <sz val="10"/>
      <color indexed="12"/>
      <name val="Arial Greek"/>
      <family val="2"/>
    </font>
    <font>
      <sz val="8"/>
      <name val="Arial"/>
      <family val="0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b/>
      <sz val="10"/>
      <color indexed="12"/>
      <name val="Arial Greek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9"/>
      <name val="Arial Greek"/>
      <family val="2"/>
    </font>
    <font>
      <sz val="10"/>
      <name val="Arial Greek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55"/>
      <name val="Arial Greek"/>
      <family val="2"/>
    </font>
    <font>
      <b/>
      <sz val="11"/>
      <color indexed="12"/>
      <name val="Arial Greek"/>
      <family val="0"/>
    </font>
    <font>
      <b/>
      <sz val="12"/>
      <color indexed="12"/>
      <name val="Arial Greek"/>
      <family val="0"/>
    </font>
    <font>
      <b/>
      <u val="single"/>
      <sz val="16"/>
      <color indexed="10"/>
      <name val="Arial"/>
      <family val="2"/>
    </font>
    <font>
      <sz val="2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1" applyNumberFormat="0" applyAlignment="0" applyProtection="0"/>
    <xf numFmtId="0" fontId="32" fillId="16" borderId="2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21" borderId="1" applyNumberFormat="0" applyAlignment="0" applyProtection="0"/>
  </cellStyleXfs>
  <cellXfs count="2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0" fillId="25" borderId="10" xfId="0" applyFill="1" applyBorder="1" applyAlignment="1">
      <alignment/>
    </xf>
    <xf numFmtId="0" fontId="0" fillId="0" borderId="10" xfId="0" applyFont="1" applyBorder="1" applyAlignment="1">
      <alignment horizontal="left" vertical="justify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21" borderId="10" xfId="0" applyFill="1" applyBorder="1" applyAlignment="1">
      <alignment wrapText="1"/>
    </xf>
    <xf numFmtId="0" fontId="10" fillId="26" borderId="10" xfId="0" applyFont="1" applyFill="1" applyBorder="1" applyAlignment="1" applyProtection="1">
      <alignment horizontal="center" vertical="center" wrapText="1"/>
      <protection locked="0"/>
    </xf>
    <xf numFmtId="0" fontId="7" fillId="27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" fillId="28" borderId="10" xfId="0" applyFont="1" applyFill="1" applyBorder="1" applyAlignment="1" applyProtection="1">
      <alignment horizontal="center" vertical="center" wrapText="1"/>
      <protection locked="0"/>
    </xf>
    <xf numFmtId="0" fontId="1" fillId="21" borderId="10" xfId="0" applyFont="1" applyFill="1" applyBorder="1" applyAlignment="1" applyProtection="1">
      <alignment horizontal="center" vertical="center" wrapText="1"/>
      <protection locked="0"/>
    </xf>
    <xf numFmtId="0" fontId="1" fillId="21" borderId="10" xfId="0" applyFont="1" applyFill="1" applyBorder="1" applyAlignment="1" applyProtection="1">
      <alignment horizontal="center" textRotation="90"/>
      <protection locked="0"/>
    </xf>
    <xf numFmtId="0" fontId="20" fillId="21" borderId="10" xfId="0" applyFont="1" applyFill="1" applyBorder="1" applyAlignment="1" applyProtection="1">
      <alignment horizontal="center" vertical="center" wrapText="1"/>
      <protection locked="0"/>
    </xf>
    <xf numFmtId="0" fontId="2" fillId="29" borderId="10" xfId="0" applyFont="1" applyFill="1" applyBorder="1" applyAlignment="1" applyProtection="1">
      <alignment horizontal="center" vertical="center" textRotation="90" wrapText="1"/>
      <protection locked="0"/>
    </xf>
    <xf numFmtId="0" fontId="2" fillId="29" borderId="10" xfId="0" applyFont="1" applyFill="1" applyBorder="1" applyAlignment="1" applyProtection="1">
      <alignment horizontal="center" vertical="center" textRotation="90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vertical="center" wrapText="1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>
      <alignment vertical="center"/>
    </xf>
    <xf numFmtId="0" fontId="22" fillId="2" borderId="10" xfId="0" applyFont="1" applyFill="1" applyBorder="1" applyAlignment="1" applyProtection="1">
      <alignment vertical="center"/>
      <protection locked="0"/>
    </xf>
    <xf numFmtId="0" fontId="22" fillId="7" borderId="10" xfId="0" applyFont="1" applyFill="1" applyBorder="1" applyAlignment="1" applyProtection="1">
      <alignment vertical="center"/>
      <protection locked="0"/>
    </xf>
    <xf numFmtId="0" fontId="22" fillId="7" borderId="10" xfId="0" applyFont="1" applyFill="1" applyBorder="1" applyAlignment="1" applyProtection="1">
      <alignment horizontal="center" vertical="center"/>
      <protection locked="0"/>
    </xf>
    <xf numFmtId="0" fontId="22" fillId="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0" fontId="3" fillId="2" borderId="10" xfId="0" applyFont="1" applyFill="1" applyBorder="1" applyAlignment="1" applyProtection="1">
      <alignment horizontal="center" vertical="center" textRotation="90"/>
      <protection locked="0"/>
    </xf>
    <xf numFmtId="0" fontId="3" fillId="2" borderId="10" xfId="0" applyFont="1" applyFill="1" applyBorder="1" applyAlignment="1" applyProtection="1">
      <alignment horizontal="center" vertical="center" textRotation="90" wrapText="1"/>
      <protection locked="0"/>
    </xf>
    <xf numFmtId="0" fontId="3" fillId="7" borderId="10" xfId="0" applyFont="1" applyFill="1" applyBorder="1" applyAlignment="1" applyProtection="1">
      <alignment horizontal="center" vertical="center" textRotation="90"/>
      <protection locked="0"/>
    </xf>
    <xf numFmtId="0" fontId="3" fillId="7" borderId="10" xfId="0" applyFont="1" applyFill="1" applyBorder="1" applyAlignment="1" applyProtection="1">
      <alignment horizontal="center" vertical="center" textRotation="90" wrapText="1"/>
      <protection locked="0"/>
    </xf>
    <xf numFmtId="0" fontId="0" fillId="24" borderId="10" xfId="0" applyFill="1" applyBorder="1" applyAlignment="1">
      <alignment/>
    </xf>
    <xf numFmtId="0" fontId="3" fillId="30" borderId="10" xfId="0" applyFont="1" applyFill="1" applyBorder="1" applyAlignment="1" applyProtection="1">
      <alignment horizontal="center" vertical="center" textRotation="90"/>
      <protection locked="0"/>
    </xf>
    <xf numFmtId="0" fontId="3" fillId="30" borderId="10" xfId="0" applyFont="1" applyFill="1" applyBorder="1" applyAlignment="1" applyProtection="1">
      <alignment horizontal="center" vertical="center" textRotation="90" wrapText="1"/>
      <protection locked="0"/>
    </xf>
    <xf numFmtId="0" fontId="22" fillId="30" borderId="10" xfId="0" applyFont="1" applyFill="1" applyBorder="1" applyAlignment="1">
      <alignment vertical="center"/>
    </xf>
    <xf numFmtId="0" fontId="22" fillId="3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25" borderId="10" xfId="0" applyFont="1" applyFill="1" applyBorder="1" applyAlignment="1" applyProtection="1">
      <alignment horizontal="center"/>
      <protection locked="0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 horizontal="center" vertical="center"/>
    </xf>
    <xf numFmtId="0" fontId="0" fillId="31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" fillId="21" borderId="10" xfId="0" applyFont="1" applyFill="1" applyBorder="1" applyAlignment="1" applyProtection="1">
      <alignment/>
      <protection locked="0"/>
    </xf>
    <xf numFmtId="0" fontId="0" fillId="21" borderId="10" xfId="0" applyFill="1" applyBorder="1" applyAlignment="1">
      <alignment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14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wrapText="1"/>
    </xf>
    <xf numFmtId="0" fontId="23" fillId="22" borderId="10" xfId="0" applyFont="1" applyFill="1" applyBorder="1" applyAlignment="1" applyProtection="1">
      <alignment horizontal="center" vertical="center" textRotation="90" wrapText="1"/>
      <protection locked="0"/>
    </xf>
    <xf numFmtId="0" fontId="23" fillId="22" borderId="10" xfId="0" applyFont="1" applyFill="1" applyBorder="1" applyAlignment="1" applyProtection="1">
      <alignment horizontal="center" vertical="center" textRotation="90"/>
      <protection locked="0"/>
    </xf>
    <xf numFmtId="0" fontId="23" fillId="3" borderId="10" xfId="0" applyFont="1" applyFill="1" applyBorder="1" applyAlignment="1" applyProtection="1">
      <alignment horizontal="center" vertical="center" wrapText="1"/>
      <protection locked="0"/>
    </xf>
    <xf numFmtId="0" fontId="23" fillId="2" borderId="10" xfId="0" applyFont="1" applyFill="1" applyBorder="1" applyAlignment="1" applyProtection="1">
      <alignment horizontal="center" vertical="center" textRotation="90"/>
      <protection locked="0"/>
    </xf>
    <xf numFmtId="0" fontId="23" fillId="2" borderId="10" xfId="0" applyFont="1" applyFill="1" applyBorder="1" applyAlignment="1" applyProtection="1">
      <alignment horizontal="center" vertical="center" textRotation="90" wrapText="1"/>
      <protection locked="0"/>
    </xf>
    <xf numFmtId="0" fontId="23" fillId="7" borderId="10" xfId="0" applyFont="1" applyFill="1" applyBorder="1" applyAlignment="1" applyProtection="1">
      <alignment horizontal="center" vertical="center" textRotation="90"/>
      <protection locked="0"/>
    </xf>
    <xf numFmtId="0" fontId="23" fillId="7" borderId="10" xfId="0" applyFont="1" applyFill="1" applyBorder="1" applyAlignment="1" applyProtection="1">
      <alignment horizontal="center" vertical="center" textRotation="90" wrapText="1"/>
      <protection locked="0"/>
    </xf>
    <xf numFmtId="0" fontId="23" fillId="30" borderId="10" xfId="0" applyFont="1" applyFill="1" applyBorder="1" applyAlignment="1" applyProtection="1">
      <alignment horizontal="center" vertical="center" textRotation="90"/>
      <protection locked="0"/>
    </xf>
    <xf numFmtId="0" fontId="23" fillId="30" borderId="10" xfId="0" applyFont="1" applyFill="1" applyBorder="1" applyAlignment="1" applyProtection="1">
      <alignment horizontal="center" vertical="center" textRotation="90" wrapText="1"/>
      <protection locked="0"/>
    </xf>
    <xf numFmtId="0" fontId="24" fillId="28" borderId="10" xfId="0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 applyProtection="1">
      <alignment horizontal="center" textRotation="90"/>
      <protection locked="0"/>
    </xf>
    <xf numFmtId="0" fontId="8" fillId="21" borderId="10" xfId="0" applyFont="1" applyFill="1" applyBorder="1" applyAlignment="1" applyProtection="1">
      <alignment horizontal="center" vertical="center" wrapText="1"/>
      <protection locked="0"/>
    </xf>
    <xf numFmtId="0" fontId="23" fillId="14" borderId="10" xfId="0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>
      <alignment horizontal="center"/>
    </xf>
    <xf numFmtId="0" fontId="10" fillId="26" borderId="12" xfId="0" applyFont="1" applyFill="1" applyBorder="1" applyAlignment="1" applyProtection="1">
      <alignment horizontal="center" vertical="center" wrapText="1"/>
      <protection locked="0"/>
    </xf>
    <xf numFmtId="0" fontId="2" fillId="29" borderId="12" xfId="0" applyFont="1" applyFill="1" applyBorder="1" applyAlignment="1" applyProtection="1">
      <alignment horizontal="center" vertical="center" textRotation="90" wrapText="1"/>
      <protection locked="0"/>
    </xf>
    <xf numFmtId="0" fontId="2" fillId="29" borderId="12" xfId="0" applyFont="1" applyFill="1" applyBorder="1" applyAlignment="1" applyProtection="1">
      <alignment horizontal="center" vertical="center" textRotation="90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textRotation="90"/>
      <protection locked="0"/>
    </xf>
    <xf numFmtId="0" fontId="2" fillId="2" borderId="12" xfId="0" applyFont="1" applyFill="1" applyBorder="1" applyAlignment="1" applyProtection="1">
      <alignment horizontal="center" vertical="center" textRotation="90" wrapText="1"/>
      <protection locked="0"/>
    </xf>
    <xf numFmtId="0" fontId="2" fillId="7" borderId="12" xfId="0" applyFont="1" applyFill="1" applyBorder="1" applyAlignment="1" applyProtection="1">
      <alignment horizontal="center" vertical="center" textRotation="90"/>
      <protection locked="0"/>
    </xf>
    <xf numFmtId="0" fontId="2" fillId="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0" borderId="12" xfId="0" applyFont="1" applyFill="1" applyBorder="1" applyAlignment="1" applyProtection="1">
      <alignment horizontal="center" vertical="center" textRotation="90"/>
      <protection locked="0"/>
    </xf>
    <xf numFmtId="0" fontId="2" fillId="30" borderId="12" xfId="0" applyFont="1" applyFill="1" applyBorder="1" applyAlignment="1" applyProtection="1">
      <alignment horizontal="center" vertical="center" textRotation="90" wrapText="1"/>
      <protection locked="0"/>
    </xf>
    <xf numFmtId="0" fontId="7" fillId="27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1" fillId="28" borderId="15" xfId="0" applyFont="1" applyFill="1" applyBorder="1" applyAlignment="1" applyProtection="1">
      <alignment horizontal="center" vertical="center" wrapText="1"/>
      <protection locked="0"/>
    </xf>
    <xf numFmtId="0" fontId="1" fillId="21" borderId="15" xfId="0" applyFont="1" applyFill="1" applyBorder="1" applyAlignment="1" applyProtection="1">
      <alignment horizontal="center" vertical="center" wrapText="1"/>
      <protection locked="0"/>
    </xf>
    <xf numFmtId="0" fontId="1" fillId="21" borderId="15" xfId="0" applyFont="1" applyFill="1" applyBorder="1" applyAlignment="1" applyProtection="1">
      <alignment horizontal="center" textRotation="90"/>
      <protection locked="0"/>
    </xf>
    <xf numFmtId="0" fontId="20" fillId="21" borderId="15" xfId="0" applyFont="1" applyFill="1" applyBorder="1" applyAlignment="1" applyProtection="1">
      <alignment horizontal="center" vertical="center" wrapText="1"/>
      <protection locked="0"/>
    </xf>
    <xf numFmtId="0" fontId="2" fillId="14" borderId="15" xfId="0" applyFont="1" applyFill="1" applyBorder="1" applyAlignment="1" applyProtection="1">
      <alignment horizontal="center" vertical="center"/>
      <protection locked="0"/>
    </xf>
    <xf numFmtId="0" fontId="27" fillId="2" borderId="14" xfId="0" applyFont="1" applyFill="1" applyBorder="1" applyAlignment="1" applyProtection="1">
      <alignment vertical="center" wrapText="1"/>
      <protection locked="0"/>
    </xf>
    <xf numFmtId="0" fontId="27" fillId="2" borderId="14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7" fillId="2" borderId="10" xfId="0" applyFont="1" applyFill="1" applyBorder="1" applyAlignment="1">
      <alignment vertical="center"/>
    </xf>
    <xf numFmtId="0" fontId="27" fillId="2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0" fontId="27" fillId="2" borderId="10" xfId="0" applyFont="1" applyFill="1" applyBorder="1" applyAlignment="1" applyProtection="1">
      <alignment vertical="center" wrapText="1"/>
      <protection locked="0"/>
    </xf>
    <xf numFmtId="0" fontId="27" fillId="2" borderId="16" xfId="0" applyFont="1" applyFill="1" applyBorder="1" applyAlignment="1" applyProtection="1">
      <alignment vertical="center" wrapText="1"/>
      <protection locked="0"/>
    </xf>
    <xf numFmtId="0" fontId="27" fillId="2" borderId="16" xfId="0" applyFont="1" applyFill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center" vertical="center"/>
    </xf>
    <xf numFmtId="0" fontId="27" fillId="2" borderId="14" xfId="0" applyFont="1" applyFill="1" applyBorder="1" applyAlignment="1" applyProtection="1">
      <alignment vertical="center"/>
      <protection locked="0"/>
    </xf>
    <xf numFmtId="0" fontId="27" fillId="2" borderId="10" xfId="0" applyFont="1" applyFill="1" applyBorder="1" applyAlignment="1" applyProtection="1">
      <alignment vertical="center"/>
      <protection locked="0"/>
    </xf>
    <xf numFmtId="0" fontId="27" fillId="2" borderId="12" xfId="0" applyFont="1" applyFill="1" applyBorder="1" applyAlignment="1" applyProtection="1">
      <alignment vertical="center"/>
      <protection locked="0"/>
    </xf>
    <xf numFmtId="0" fontId="27" fillId="2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/>
    </xf>
    <xf numFmtId="0" fontId="27" fillId="2" borderId="17" xfId="0" applyFont="1" applyFill="1" applyBorder="1" applyAlignment="1" applyProtection="1">
      <alignment vertical="center" wrapText="1"/>
      <protection locked="0"/>
    </xf>
    <xf numFmtId="0" fontId="27" fillId="2" borderId="17" xfId="0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>
      <alignment horizontal="center" vertical="center"/>
    </xf>
    <xf numFmtId="0" fontId="27" fillId="7" borderId="14" xfId="0" applyFont="1" applyFill="1" applyBorder="1" applyAlignment="1" applyProtection="1">
      <alignment vertical="center"/>
      <protection locked="0"/>
    </xf>
    <xf numFmtId="0" fontId="27" fillId="7" borderId="14" xfId="0" applyFont="1" applyFill="1" applyBorder="1" applyAlignment="1" applyProtection="1">
      <alignment horizontal="center" vertical="center"/>
      <protection locked="0"/>
    </xf>
    <xf numFmtId="0" fontId="27" fillId="7" borderId="10" xfId="0" applyFont="1" applyFill="1" applyBorder="1" applyAlignment="1" applyProtection="1">
      <alignment vertical="center"/>
      <protection locked="0"/>
    </xf>
    <xf numFmtId="0" fontId="27" fillId="7" borderId="10" xfId="0" applyFont="1" applyFill="1" applyBorder="1" applyAlignment="1" applyProtection="1">
      <alignment horizontal="center" vertical="center"/>
      <protection locked="0"/>
    </xf>
    <xf numFmtId="0" fontId="27" fillId="7" borderId="12" xfId="0" applyFont="1" applyFill="1" applyBorder="1" applyAlignment="1" applyProtection="1">
      <alignment vertical="center"/>
      <protection locked="0"/>
    </xf>
    <xf numFmtId="0" fontId="27" fillId="7" borderId="12" xfId="0" applyFont="1" applyFill="1" applyBorder="1" applyAlignment="1">
      <alignment horizontal="center" vertical="center"/>
    </xf>
    <xf numFmtId="0" fontId="27" fillId="7" borderId="17" xfId="0" applyFont="1" applyFill="1" applyBorder="1" applyAlignment="1" applyProtection="1">
      <alignment vertical="center"/>
      <protection locked="0"/>
    </xf>
    <xf numFmtId="0" fontId="27" fillId="7" borderId="17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/>
    </xf>
    <xf numFmtId="0" fontId="27" fillId="7" borderId="16" xfId="0" applyFont="1" applyFill="1" applyBorder="1" applyAlignment="1" applyProtection="1">
      <alignment vertical="center"/>
      <protection locked="0"/>
    </xf>
    <xf numFmtId="0" fontId="27" fillId="7" borderId="16" xfId="0" applyFont="1" applyFill="1" applyBorder="1" applyAlignment="1">
      <alignment horizontal="center" vertical="center"/>
    </xf>
    <xf numFmtId="0" fontId="27" fillId="7" borderId="14" xfId="0" applyFont="1" applyFill="1" applyBorder="1" applyAlignment="1">
      <alignment horizontal="center" vertical="center"/>
    </xf>
    <xf numFmtId="0" fontId="27" fillId="30" borderId="17" xfId="0" applyFont="1" applyFill="1" applyBorder="1" applyAlignment="1">
      <alignment vertical="center"/>
    </xf>
    <xf numFmtId="0" fontId="27" fillId="30" borderId="17" xfId="0" applyFont="1" applyFill="1" applyBorder="1" applyAlignment="1">
      <alignment horizontal="center" vertical="center"/>
    </xf>
    <xf numFmtId="0" fontId="27" fillId="30" borderId="10" xfId="0" applyFont="1" applyFill="1" applyBorder="1" applyAlignment="1">
      <alignment vertical="center"/>
    </xf>
    <xf numFmtId="0" fontId="27" fillId="30" borderId="10" xfId="0" applyFont="1" applyFill="1" applyBorder="1" applyAlignment="1">
      <alignment horizontal="center" vertical="center"/>
    </xf>
    <xf numFmtId="0" fontId="27" fillId="30" borderId="16" xfId="0" applyFont="1" applyFill="1" applyBorder="1" applyAlignment="1">
      <alignment vertical="center"/>
    </xf>
    <xf numFmtId="0" fontId="27" fillId="30" borderId="16" xfId="0" applyFont="1" applyFill="1" applyBorder="1" applyAlignment="1">
      <alignment horizontal="center" vertical="center"/>
    </xf>
    <xf numFmtId="0" fontId="27" fillId="30" borderId="14" xfId="0" applyFont="1" applyFill="1" applyBorder="1" applyAlignment="1">
      <alignment vertical="center"/>
    </xf>
    <xf numFmtId="0" fontId="27" fillId="30" borderId="14" xfId="0" applyFont="1" applyFill="1" applyBorder="1" applyAlignment="1">
      <alignment horizontal="center" vertical="center"/>
    </xf>
    <xf numFmtId="0" fontId="27" fillId="30" borderId="12" xfId="0" applyFont="1" applyFill="1" applyBorder="1" applyAlignment="1">
      <alignment vertical="center"/>
    </xf>
    <xf numFmtId="0" fontId="27" fillId="30" borderId="12" xfId="0" applyFont="1" applyFill="1" applyBorder="1" applyAlignment="1">
      <alignment horizontal="center" vertical="center"/>
    </xf>
    <xf numFmtId="0" fontId="11" fillId="31" borderId="15" xfId="0" applyFont="1" applyFill="1" applyBorder="1" applyAlignment="1">
      <alignment horizontal="center" vertical="center"/>
    </xf>
    <xf numFmtId="0" fontId="0" fillId="32" borderId="14" xfId="0" applyFill="1" applyBorder="1" applyAlignment="1">
      <alignment/>
    </xf>
    <xf numFmtId="0" fontId="2" fillId="22" borderId="10" xfId="0" applyFont="1" applyFill="1" applyBorder="1" applyAlignment="1" applyProtection="1">
      <alignment horizontal="center" vertical="center" textRotation="90" wrapText="1"/>
      <protection locked="0"/>
    </xf>
    <xf numFmtId="0" fontId="2" fillId="22" borderId="10" xfId="0" applyFont="1" applyFill="1" applyBorder="1" applyAlignment="1" applyProtection="1">
      <alignment horizontal="center" vertical="center" textRotation="90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Alignment="1" applyProtection="1">
      <alignment horizontal="center" vertical="center" textRotation="90" wrapText="1"/>
      <protection locked="0"/>
    </xf>
    <xf numFmtId="0" fontId="2" fillId="7" borderId="10" xfId="0" applyFont="1" applyFill="1" applyBorder="1" applyAlignment="1" applyProtection="1">
      <alignment horizontal="center" vertical="center" textRotation="90"/>
      <protection locked="0"/>
    </xf>
    <xf numFmtId="0" fontId="2" fillId="7" borderId="10" xfId="0" applyFont="1" applyFill="1" applyBorder="1" applyAlignment="1" applyProtection="1">
      <alignment horizontal="center" vertical="center" textRotation="90" wrapText="1"/>
      <protection locked="0"/>
    </xf>
    <xf numFmtId="0" fontId="2" fillId="30" borderId="10" xfId="0" applyFont="1" applyFill="1" applyBorder="1" applyAlignment="1" applyProtection="1">
      <alignment horizontal="center" vertical="center" textRotation="90"/>
      <protection locked="0"/>
    </xf>
    <xf numFmtId="0" fontId="2" fillId="30" borderId="10" xfId="0" applyFont="1" applyFill="1" applyBorder="1" applyAlignment="1" applyProtection="1">
      <alignment horizontal="center" vertical="center" textRotation="90" wrapText="1"/>
      <protection locked="0"/>
    </xf>
    <xf numFmtId="0" fontId="2" fillId="14" borderId="10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1" borderId="15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31" borderId="13" xfId="0" applyFont="1" applyFill="1" applyBorder="1" applyAlignment="1">
      <alignment horizontal="center" vertical="center"/>
    </xf>
    <xf numFmtId="0" fontId="0" fillId="31" borderId="13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top" wrapText="1"/>
    </xf>
    <xf numFmtId="0" fontId="46" fillId="16" borderId="10" xfId="0" applyFont="1" applyFill="1" applyBorder="1" applyAlignment="1" applyProtection="1">
      <alignment horizontal="center" vertical="center" wrapText="1"/>
      <protection locked="0"/>
    </xf>
    <xf numFmtId="0" fontId="8" fillId="1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0" fontId="47" fillId="24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48" fillId="24" borderId="10" xfId="0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 applyProtection="1">
      <alignment horizontal="center" vertical="center" wrapText="1"/>
      <protection locked="0"/>
    </xf>
    <xf numFmtId="0" fontId="0" fillId="25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50" fillId="0" borderId="10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10" fillId="7" borderId="10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10" fillId="30" borderId="10" xfId="0" applyFont="1" applyFill="1" applyBorder="1" applyAlignment="1" applyProtection="1">
      <alignment horizontal="center" vertical="center"/>
      <protection locked="0"/>
    </xf>
    <xf numFmtId="0" fontId="0" fillId="30" borderId="10" xfId="0" applyFont="1" applyFill="1" applyBorder="1" applyAlignment="1" applyProtection="1">
      <alignment/>
      <protection locked="0"/>
    </xf>
    <xf numFmtId="0" fontId="6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10" xfId="0" applyFill="1" applyBorder="1" applyAlignment="1">
      <alignment/>
    </xf>
    <xf numFmtId="0" fontId="15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22" fillId="3" borderId="2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11" fillId="31" borderId="19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9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1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1" fillId="7" borderId="10" xfId="0" applyFont="1" applyFill="1" applyBorder="1" applyAlignment="1">
      <alignment horizontal="center"/>
    </xf>
    <xf numFmtId="0" fontId="11" fillId="3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wrapText="1"/>
    </xf>
    <xf numFmtId="0" fontId="27" fillId="3" borderId="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5" fillId="27" borderId="10" xfId="0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0" fontId="0" fillId="27" borderId="10" xfId="0" applyFont="1" applyFill="1" applyBorder="1" applyAlignment="1">
      <alignment/>
    </xf>
    <xf numFmtId="0" fontId="15" fillId="31" borderId="19" xfId="0" applyFont="1" applyFill="1" applyBorder="1" applyAlignment="1" applyProtection="1">
      <alignment horizontal="center"/>
      <protection locked="0"/>
    </xf>
    <xf numFmtId="0" fontId="15" fillId="0" borderId="2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7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7" fillId="3" borderId="15" xfId="0" applyFont="1" applyFill="1" applyBorder="1" applyAlignment="1">
      <alignment horizontal="center" vertical="center" wrapText="1"/>
    </xf>
    <xf numFmtId="0" fontId="11" fillId="31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5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5" zoomScaleNormal="75" zoomScaleSheetLayoutView="75" workbookViewId="0" topLeftCell="A16">
      <selection activeCell="F35" sqref="F35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5" width="5.7109375" style="1" customWidth="1"/>
    <col min="16" max="18" width="13.00390625" style="1" customWidth="1"/>
    <col min="19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83</v>
      </c>
      <c r="B5" s="6"/>
      <c r="C5" s="7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8" s="11" customFormat="1" ht="82.5" customHeight="1">
      <c r="A6" s="9" t="s">
        <v>9</v>
      </c>
      <c r="B6" s="18" t="s">
        <v>14</v>
      </c>
      <c r="C6" s="19" t="s">
        <v>3</v>
      </c>
      <c r="D6" s="13" t="s">
        <v>22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  <c r="P6" s="218" t="s">
        <v>36</v>
      </c>
      <c r="Q6" s="218" t="s">
        <v>37</v>
      </c>
      <c r="R6" s="220" t="s">
        <v>38</v>
      </c>
    </row>
    <row r="7" spans="1:18" s="40" customFormat="1" ht="45.75" customHeight="1">
      <c r="A7" s="14"/>
      <c r="B7" s="15"/>
      <c r="C7" s="16"/>
      <c r="D7" s="17"/>
      <c r="E7" s="199" t="s">
        <v>23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  <c r="P7" s="219"/>
      <c r="Q7" s="219"/>
      <c r="R7" s="219"/>
    </row>
    <row r="8" spans="1:18" s="40" customFormat="1" ht="25.5" customHeight="1">
      <c r="A8" s="28" t="s">
        <v>41</v>
      </c>
      <c r="B8" s="21" t="s">
        <v>6</v>
      </c>
      <c r="C8" s="22" t="s">
        <v>7</v>
      </c>
      <c r="D8" s="3">
        <f>SUM('1o Kard'!D8+'2o Kard'!D8+'3o Kard'!D8+'4o Kard'!D8+'5o Kard'!D8+Esperino!D8+Mousiko!D8+Itea!D8+Magoula!D8+Mataraga!D8+Mitropoli!D8+Kedrou!D8+Leontariou!D8+Mouzakiou!D8+Palama!D8+Proastiou!D8+Sofades!D8+Fanari!D8+'-'!D8)</f>
        <v>42</v>
      </c>
      <c r="E8" s="3">
        <f>SUM('1o Kard'!E8+'2o Kard'!E8+'3o Kard'!E8+'4o Kard'!E8+'5o Kard'!E8+Esperino!E8+Mousiko!E8+Itea!E8+Magoula!E8+Mataraga!E8+Mitropoli!E8+Kedrou!E8+Leontariou!E8+Mouzakiou!E8+Palama!E8+Proastiou!E8+Sofades!E8+Fanari!E8+'-'!E8)</f>
        <v>29</v>
      </c>
      <c r="F8" s="3">
        <f>SUM('1o Kard'!F8+'2o Kard'!F8+'3o Kard'!F8+'4o Kard'!F8+'5o Kard'!F8+Esperino!F8+Mousiko!F8+Itea!F8+Magoula!F8+Mataraga!F8+Mitropoli!F8+Kedrou!F8+Leontariou!F8+Mouzakiou!F8+Palama!F8+Proastiou!F8+Sofades!F8+Fanari!F8+'-'!F8)</f>
        <v>3</v>
      </c>
      <c r="G8" s="164"/>
      <c r="H8" s="164"/>
      <c r="I8" s="164"/>
      <c r="J8" s="164"/>
      <c r="K8" s="45">
        <f>SUM(E8)</f>
        <v>29</v>
      </c>
      <c r="L8" s="45">
        <f>SUM(F8)</f>
        <v>3</v>
      </c>
      <c r="M8" s="45">
        <f>SUM(K8,L8)</f>
        <v>32</v>
      </c>
      <c r="P8" s="159">
        <f>(K8*100)/M8</f>
        <v>90.625</v>
      </c>
      <c r="Q8" s="159">
        <f>(L8*100)/M8</f>
        <v>9.375</v>
      </c>
      <c r="R8" s="159">
        <f>(M8*100)/D8</f>
        <v>76.19047619047619</v>
      </c>
    </row>
    <row r="9" spans="1:18" s="40" customFormat="1" ht="25.5" customHeight="1">
      <c r="A9" s="28" t="s">
        <v>42</v>
      </c>
      <c r="B9" s="23" t="s">
        <v>6</v>
      </c>
      <c r="C9" s="22" t="s">
        <v>7</v>
      </c>
      <c r="D9" s="3">
        <f>SUM('1o Kard'!D9+'2o Kard'!D9+'3o Kard'!D9+'4o Kard'!D9+'5o Kard'!D9+Esperino!D9+Mousiko!D9+Itea!D9+Magoula!D9+Mataraga!D9+Mitropoli!D9+Kedrou!D9+Leontariou!D9+Mouzakiou!D9+Palama!D9+Proastiou!D9+Sofades!D9+Fanari!D9+'-'!D9)</f>
        <v>42</v>
      </c>
      <c r="E9" s="3">
        <f>SUM('1o Kard'!E9+'2o Kard'!E9+'3o Kard'!E9+'4o Kard'!E9+'5o Kard'!E9+Esperino!E9+Mousiko!E9+Itea!E9+Magoula!E9+Mataraga!E9+Mitropoli!E9+Kedrou!E9+Leontariou!E9+Mouzakiou!E9+Palama!E9+Proastiou!E9+Sofades!E9+Fanari!E9+'-'!E9)</f>
        <v>30</v>
      </c>
      <c r="F9" s="3">
        <f>SUM('1o Kard'!F9+'2o Kard'!F9+'3o Kard'!F9+'4o Kard'!F9+'5o Kard'!F9+Esperino!F9+Mousiko!F9+Itea!F9+Magoula!F9+Mataraga!F9+Mitropoli!F9+Kedrou!F9+Leontariou!F9+Mouzakiou!F9+Palama!F9+Proastiou!F9+Sofades!F9+Fanari!F9+'-'!F9)</f>
        <v>2</v>
      </c>
      <c r="G9" s="164"/>
      <c r="H9" s="164"/>
      <c r="I9" s="164"/>
      <c r="J9" s="164"/>
      <c r="K9" s="45">
        <f aca="true" t="shared" si="0" ref="K9:L19">SUM(E9)</f>
        <v>30</v>
      </c>
      <c r="L9" s="45">
        <f t="shared" si="0"/>
        <v>2</v>
      </c>
      <c r="M9" s="45">
        <f>SUM(K9,L9)</f>
        <v>32</v>
      </c>
      <c r="P9" s="159">
        <f aca="true" t="shared" si="1" ref="P9:P38">(K9*100)/M9</f>
        <v>93.75</v>
      </c>
      <c r="Q9" s="159">
        <f aca="true" t="shared" si="2" ref="Q9:Q38">(L9*100)/M9</f>
        <v>6.25</v>
      </c>
      <c r="R9" s="159">
        <f aca="true" t="shared" si="3" ref="R9:R38">(M9*100)/D9</f>
        <v>76.19047619047619</v>
      </c>
    </row>
    <row r="10" spans="1:18" s="40" customFormat="1" ht="31.5" customHeight="1">
      <c r="A10" s="29" t="s">
        <v>43</v>
      </c>
      <c r="B10" s="21" t="s">
        <v>6</v>
      </c>
      <c r="C10" s="22" t="s">
        <v>7</v>
      </c>
      <c r="D10" s="3">
        <f>SUM('1o Kard'!D10+'2o Kard'!D10+'3o Kard'!D10+'4o Kard'!D10+'5o Kard'!D10+Esperino!D10+Mousiko!D10+Itea!D10+Magoula!D10+Mataraga!D10+Mitropoli!D10+Kedrou!D10+Leontariou!D10+Mouzakiou!D10+Palama!D10+Proastiou!D10+Sofades!D10+Fanari!D10+'-'!D10)</f>
        <v>42</v>
      </c>
      <c r="E10" s="3">
        <f>SUM('1o Kard'!E10+'2o Kard'!E10+'3o Kard'!E10+'4o Kard'!E10+'5o Kard'!E10+Esperino!E10+Mousiko!E10+Itea!E10+Magoula!E10+Mataraga!E10+Mitropoli!E10+Kedrou!E10+Leontariou!E10+Mouzakiou!E10+Palama!E10+Proastiou!E10+Sofades!E10+Fanari!E10+'-'!E10)</f>
        <v>5</v>
      </c>
      <c r="F10" s="3">
        <f>SUM('1o Kard'!F10+'2o Kard'!F10+'3o Kard'!F10+'4o Kard'!F10+'5o Kard'!F10+Esperino!F10+Mousiko!F10+Itea!F10+Magoula!F10+Mataraga!F10+Mitropoli!F10+Kedrou!F10+Leontariou!F10+Mouzakiou!F10+Palama!F10+Proastiou!F10+Sofades!F10+Fanari!F10+'-'!F10)</f>
        <v>11</v>
      </c>
      <c r="G10" s="164"/>
      <c r="H10" s="164"/>
      <c r="I10" s="164"/>
      <c r="J10" s="164"/>
      <c r="K10" s="45">
        <f t="shared" si="0"/>
        <v>5</v>
      </c>
      <c r="L10" s="45">
        <f t="shared" si="0"/>
        <v>11</v>
      </c>
      <c r="M10" s="45">
        <f>SUM(K10,L10)</f>
        <v>16</v>
      </c>
      <c r="P10" s="159">
        <f t="shared" si="1"/>
        <v>31.25</v>
      </c>
      <c r="Q10" s="159">
        <f t="shared" si="2"/>
        <v>68.75</v>
      </c>
      <c r="R10" s="159">
        <f t="shared" si="3"/>
        <v>38.095238095238095</v>
      </c>
    </row>
    <row r="11" spans="1:18" s="40" customFormat="1" ht="27" customHeight="1">
      <c r="A11" s="163" t="s">
        <v>44</v>
      </c>
      <c r="B11" s="21" t="s">
        <v>6</v>
      </c>
      <c r="C11" s="22" t="s">
        <v>7</v>
      </c>
      <c r="D11" s="3">
        <f>SUM('1o Kard'!D11+'2o Kard'!D11+'3o Kard'!D11+'4o Kard'!D11+'5o Kard'!D11+Esperino!D11+Mousiko!D11+Itea!D11+Magoula!D11+Mataraga!D11+Mitropoli!D11+Kedrou!D11+Leontariou!D11+Mouzakiou!D11+Palama!D11+Proastiou!D11+Sofades!D11+Fanari!D11+'-'!D11)</f>
        <v>42</v>
      </c>
      <c r="E11" s="3">
        <f>SUM('1o Kard'!E11+'2o Kard'!E11+'3o Kard'!E11+'4o Kard'!E11+'5o Kard'!E11+Esperino!E11+Mousiko!E11+Itea!E11+Magoula!E11+Mataraga!E11+Mitropoli!E11+Kedrou!E11+Leontariou!E11+Mouzakiou!E11+Palama!E11+Proastiou!E11+Sofades!E11+Fanari!E11+'-'!E11)</f>
        <v>4</v>
      </c>
      <c r="F11" s="3">
        <f>SUM('1o Kard'!F11+'2o Kard'!F11+'3o Kard'!F11+'4o Kard'!F11+'5o Kard'!F11+Esperino!F11+Mousiko!F11+Itea!F11+Magoula!F11+Mataraga!F11+Mitropoli!F11+Kedrou!F11+Leontariou!F11+Mouzakiou!F11+Palama!F11+Proastiou!F11+Sofades!F11+Fanari!F11+'-'!F11)</f>
        <v>8</v>
      </c>
      <c r="G11" s="164"/>
      <c r="H11" s="164"/>
      <c r="I11" s="164"/>
      <c r="J11" s="164"/>
      <c r="K11" s="45">
        <f t="shared" si="0"/>
        <v>4</v>
      </c>
      <c r="L11" s="45">
        <f t="shared" si="0"/>
        <v>8</v>
      </c>
      <c r="M11" s="45">
        <f>SUM(K11,L11)</f>
        <v>12</v>
      </c>
      <c r="P11" s="159">
        <f t="shared" si="1"/>
        <v>33.333333333333336</v>
      </c>
      <c r="Q11" s="159">
        <f t="shared" si="2"/>
        <v>66.66666666666667</v>
      </c>
      <c r="R11" s="159">
        <f t="shared" si="3"/>
        <v>28.571428571428573</v>
      </c>
    </row>
    <row r="12" spans="1:18" s="40" customFormat="1" ht="41.25" customHeight="1">
      <c r="A12" s="29" t="s">
        <v>45</v>
      </c>
      <c r="B12" s="24" t="s">
        <v>6</v>
      </c>
      <c r="C12" s="22" t="s">
        <v>12</v>
      </c>
      <c r="D12" s="3">
        <f>SUM('1o Kard'!D12+'2o Kard'!D12+'3o Kard'!D12+'4o Kard'!D12+'5o Kard'!D12+Esperino!D12+Mousiko!D12+Itea!D12+Magoula!D12+Mataraga!D12+Mitropoli!D12+Kedrou!D12+Leontariou!D12+Mouzakiou!D12+Palama!D12+Proastiou!D12+Sofades!D12+Fanari!D12+'-'!D12)</f>
        <v>40</v>
      </c>
      <c r="E12" s="3">
        <f>SUM('1o Kard'!E12+'2o Kard'!E12+'3o Kard'!E12+'4o Kard'!E12+'5o Kard'!E12+Esperino!E12+Mousiko!E12+Itea!E12+Magoula!E12+Mataraga!E12+Mitropoli!E12+Kedrou!E12+Leontariou!E12+Mouzakiou!E12+Palama!E12+Proastiou!E12+Sofades!E12+Fanari!E12+'-'!E12)</f>
        <v>24</v>
      </c>
      <c r="F12" s="3">
        <f>SUM('1o Kard'!F12+'2o Kard'!F12+'3o Kard'!F12+'4o Kard'!F12+'5o Kard'!F12+Esperino!F12+Mousiko!F12+Itea!F12+Magoula!F12+Mataraga!F12+Mitropoli!F12+Kedrou!F12+Leontariou!F12+Mouzakiou!F12+Palama!F12+Proastiou!F12+Sofades!F12+Fanari!F12+'-'!F12)</f>
        <v>3</v>
      </c>
      <c r="G12" s="164"/>
      <c r="H12" s="164"/>
      <c r="I12" s="164"/>
      <c r="J12" s="164"/>
      <c r="K12" s="45">
        <f t="shared" si="0"/>
        <v>24</v>
      </c>
      <c r="L12" s="45">
        <f t="shared" si="0"/>
        <v>3</v>
      </c>
      <c r="M12" s="45">
        <f aca="true" t="shared" si="4" ref="M12:M38">SUM(K12,L12)</f>
        <v>27</v>
      </c>
      <c r="P12" s="159">
        <f t="shared" si="1"/>
        <v>88.88888888888889</v>
      </c>
      <c r="Q12" s="159">
        <f t="shared" si="2"/>
        <v>11.11111111111111</v>
      </c>
      <c r="R12" s="159">
        <f t="shared" si="3"/>
        <v>67.5</v>
      </c>
    </row>
    <row r="13" spans="1:18" s="40" customFormat="1" ht="38.25" customHeight="1">
      <c r="A13" s="28" t="s">
        <v>46</v>
      </c>
      <c r="B13" s="24" t="s">
        <v>6</v>
      </c>
      <c r="C13" s="22" t="s">
        <v>12</v>
      </c>
      <c r="D13" s="3">
        <f>SUM('1o Kard'!D13+'2o Kard'!D13+'3o Kard'!D13+'4o Kard'!D13+'5o Kard'!D13+Esperino!D13+Mousiko!D13+Itea!D13+Magoula!D13+Mataraga!D13+Mitropoli!D13+Kedrou!D13+Leontariou!D13+Mouzakiou!D13+Palama!D13+Proastiou!D13+Sofades!D13+Fanari!D13+'-'!D13)</f>
        <v>40</v>
      </c>
      <c r="E13" s="3">
        <f>SUM('1o Kard'!E13+'2o Kard'!E13+'3o Kard'!E13+'4o Kard'!E13+'5o Kard'!E13+Esperino!E13+Mousiko!E13+Itea!E13+Magoula!E13+Mataraga!E13+Mitropoli!E13+Kedrou!E13+Leontariou!E13+Mouzakiou!E13+Palama!E13+Proastiou!E13+Sofades!E13+Fanari!E13+'-'!E13)</f>
        <v>17</v>
      </c>
      <c r="F13" s="3">
        <f>SUM('1o Kard'!F13+'2o Kard'!F13+'3o Kard'!F13+'4o Kard'!F13+'5o Kard'!F13+Esperino!F13+Mousiko!F13+Itea!F13+Magoula!F13+Mataraga!F13+Mitropoli!F13+Kedrou!F13+Leontariou!F13+Mouzakiou!F13+Palama!F13+Proastiou!F13+Sofades!F13+Fanari!F13+'-'!F13)</f>
        <v>5</v>
      </c>
      <c r="G13" s="164"/>
      <c r="H13" s="164"/>
      <c r="I13" s="164"/>
      <c r="J13" s="164"/>
      <c r="K13" s="45">
        <f t="shared" si="0"/>
        <v>17</v>
      </c>
      <c r="L13" s="45">
        <f t="shared" si="0"/>
        <v>5</v>
      </c>
      <c r="M13" s="45">
        <f t="shared" si="4"/>
        <v>22</v>
      </c>
      <c r="P13" s="159">
        <f t="shared" si="1"/>
        <v>77.27272727272727</v>
      </c>
      <c r="Q13" s="159">
        <f t="shared" si="2"/>
        <v>22.727272727272727</v>
      </c>
      <c r="R13" s="159">
        <f t="shared" si="3"/>
        <v>55</v>
      </c>
    </row>
    <row r="14" spans="1:18" s="40" customFormat="1" ht="32.25" customHeight="1">
      <c r="A14" s="28" t="s">
        <v>47</v>
      </c>
      <c r="B14" s="24" t="s">
        <v>6</v>
      </c>
      <c r="C14" s="22" t="s">
        <v>12</v>
      </c>
      <c r="D14" s="3">
        <f>SUM('1o Kard'!D14+'2o Kard'!D14+'3o Kard'!D14+'4o Kard'!D14+'5o Kard'!D14+Esperino!D14+Mousiko!D14+Itea!D14+Magoula!D14+Mataraga!D14+Mitropoli!D14+Kedrou!D14+Leontariou!D14+Mouzakiou!D14+Palama!D14+Proastiou!D14+Sofades!D14+Fanari!D14+'-'!D14)</f>
        <v>40</v>
      </c>
      <c r="E14" s="3">
        <f>SUM('1o Kard'!E14+'2o Kard'!E14+'3o Kard'!E14+'4o Kard'!E14+'5o Kard'!E14+Esperino!E14+Mousiko!E14+Itea!E14+Magoula!E14+Mataraga!E14+Mitropoli!E14+Kedrou!E14+Leontariou!E14+Mouzakiou!E14+Palama!E14+Proastiou!E14+Sofades!E14+Fanari!E14+'-'!E14)</f>
        <v>6</v>
      </c>
      <c r="F14" s="3">
        <f>SUM('1o Kard'!F14+'2o Kard'!F14+'3o Kard'!F14+'4o Kard'!F14+'5o Kard'!F14+Esperino!F14+Mousiko!F14+Itea!F14+Magoula!F14+Mataraga!F14+Mitropoli!F14+Kedrou!F14+Leontariou!F14+Mouzakiou!F14+Palama!F14+Proastiou!F14+Sofades!F14+Fanari!F14+'-'!F14)</f>
        <v>4</v>
      </c>
      <c r="G14" s="164"/>
      <c r="H14" s="164"/>
      <c r="I14" s="164"/>
      <c r="J14" s="164"/>
      <c r="K14" s="45">
        <f t="shared" si="0"/>
        <v>6</v>
      </c>
      <c r="L14" s="45">
        <f t="shared" si="0"/>
        <v>4</v>
      </c>
      <c r="M14" s="45">
        <f t="shared" si="4"/>
        <v>10</v>
      </c>
      <c r="P14" s="159">
        <f t="shared" si="1"/>
        <v>60</v>
      </c>
      <c r="Q14" s="159">
        <f t="shared" si="2"/>
        <v>40</v>
      </c>
      <c r="R14" s="159">
        <f t="shared" si="3"/>
        <v>25</v>
      </c>
    </row>
    <row r="15" spans="1:18" s="40" customFormat="1" ht="41.25" customHeight="1">
      <c r="A15" s="28" t="s">
        <v>48</v>
      </c>
      <c r="B15" s="24" t="s">
        <v>6</v>
      </c>
      <c r="C15" s="22" t="s">
        <v>16</v>
      </c>
      <c r="D15" s="3">
        <f>SUM('1o Kard'!D15+'2o Kard'!D15+'3o Kard'!D15+'4o Kard'!D15+'5o Kard'!D15+Esperino!D15+Mousiko!D15+Itea!D15+Magoula!D15+Mataraga!D15+Mitropoli!D15+Kedrou!D15+Leontariou!D15+Mouzakiou!D15+Palama!D15+Proastiou!D15+Sofades!D15+Fanari!D15+'-'!D15)</f>
        <v>38</v>
      </c>
      <c r="E15" s="3">
        <f>SUM('1o Kard'!E15+'2o Kard'!E15+'3o Kard'!E15+'4o Kard'!E15+'5o Kard'!E15+Esperino!E15+Mousiko!E15+Itea!E15+Magoula!E15+Mataraga!E15+Mitropoli!E15+Kedrou!E15+Leontariou!E15+Mouzakiou!E15+Palama!E15+Proastiou!E15+Sofades!E15+Fanari!E15+'-'!E15)</f>
        <v>14</v>
      </c>
      <c r="F15" s="3">
        <f>SUM('1o Kard'!F15+'2o Kard'!F15+'3o Kard'!F15+'4o Kard'!F15+'5o Kard'!F15+Esperino!F15+Mousiko!F15+Itea!F15+Magoula!F15+Mataraga!F15+Mitropoli!F15+Kedrou!F15+Leontariou!F15+Mouzakiou!F15+Palama!F15+Proastiou!F15+Sofades!F15+Fanari!F15+'-'!F15)</f>
        <v>7</v>
      </c>
      <c r="G15" s="164"/>
      <c r="H15" s="164"/>
      <c r="I15" s="164"/>
      <c r="J15" s="164"/>
      <c r="K15" s="45">
        <f t="shared" si="0"/>
        <v>14</v>
      </c>
      <c r="L15" s="45">
        <f t="shared" si="0"/>
        <v>7</v>
      </c>
      <c r="M15" s="45">
        <f t="shared" si="4"/>
        <v>21</v>
      </c>
      <c r="P15" s="159">
        <f t="shared" si="1"/>
        <v>66.66666666666667</v>
      </c>
      <c r="Q15" s="159">
        <f t="shared" si="2"/>
        <v>33.333333333333336</v>
      </c>
      <c r="R15" s="159">
        <f t="shared" si="3"/>
        <v>55.26315789473684</v>
      </c>
    </row>
    <row r="16" spans="1:18" s="40" customFormat="1" ht="31.5" customHeight="1">
      <c r="A16" s="29" t="s">
        <v>49</v>
      </c>
      <c r="B16" s="21" t="s">
        <v>6</v>
      </c>
      <c r="C16" s="22" t="s">
        <v>16</v>
      </c>
      <c r="D16" s="3">
        <f>SUM('1o Kard'!D16+'2o Kard'!D16+'3o Kard'!D16+'4o Kard'!D16+'5o Kard'!D16+Esperino!D16+Mousiko!D16+Itea!D16+Magoula!D16+Mataraga!D16+Mitropoli!D16+Kedrou!D16+Leontariou!D16+Mouzakiou!D16+Palama!D16+Proastiou!D16+Sofades!D16+Fanari!D16+'-'!D16)</f>
        <v>38</v>
      </c>
      <c r="E16" s="3">
        <f>SUM('1o Kard'!E16+'2o Kard'!E16+'3o Kard'!E16+'4o Kard'!E16+'5o Kard'!E16+Esperino!E16+Mousiko!E16+Itea!E16+Magoula!E16+Mataraga!E16+Mitropoli!E16+Kedrou!E16+Leontariou!E16+Mouzakiou!E16+Palama!E16+Proastiou!E16+Sofades!E16+Fanari!E16+'-'!E16)</f>
        <v>3</v>
      </c>
      <c r="F16" s="3">
        <f>SUM('1o Kard'!F16+'2o Kard'!F16+'3o Kard'!F16+'4o Kard'!F16+'5o Kard'!F16+Esperino!F16+Mousiko!F16+Itea!F16+Magoula!F16+Mataraga!F16+Mitropoli!F16+Kedrou!F16+Leontariou!F16+Mouzakiou!F16+Palama!F16+Proastiou!F16+Sofades!F16+Fanari!F16+'-'!F16)</f>
        <v>5</v>
      </c>
      <c r="G16" s="164"/>
      <c r="H16" s="164"/>
      <c r="I16" s="164"/>
      <c r="J16" s="164"/>
      <c r="K16" s="45">
        <f t="shared" si="0"/>
        <v>3</v>
      </c>
      <c r="L16" s="45">
        <f t="shared" si="0"/>
        <v>5</v>
      </c>
      <c r="M16" s="45">
        <f t="shared" si="4"/>
        <v>8</v>
      </c>
      <c r="P16" s="159">
        <f t="shared" si="1"/>
        <v>37.5</v>
      </c>
      <c r="Q16" s="159">
        <f t="shared" si="2"/>
        <v>62.5</v>
      </c>
      <c r="R16" s="159">
        <f t="shared" si="3"/>
        <v>21.05263157894737</v>
      </c>
    </row>
    <row r="17" spans="1:18" s="40" customFormat="1" ht="32.25" customHeight="1">
      <c r="A17" s="29" t="s">
        <v>20</v>
      </c>
      <c r="B17" s="21" t="s">
        <v>6</v>
      </c>
      <c r="C17" s="22" t="s">
        <v>11</v>
      </c>
      <c r="D17" s="3">
        <f>SUM('1o Kard'!D17+'2o Kard'!D17+'3o Kard'!D17+'4o Kard'!D17+'5o Kard'!D17+Esperino!D17+Mousiko!D17+Itea!D17+Magoula!D17+Mataraga!D17+Mitropoli!D17+Kedrou!D17+Leontariou!D17+Mouzakiou!D17+Palama!D17+Proastiou!D17+Sofades!D17+Fanari!D17+'-'!D17)</f>
        <v>42</v>
      </c>
      <c r="E17" s="3">
        <f>SUM('1o Kard'!E17+'2o Kard'!E17+'3o Kard'!E17+'4o Kard'!E17+'5o Kard'!E17+Esperino!E17+Mousiko!E17+Itea!E17+Magoula!E17+Mataraga!E17+Mitropoli!E17+Kedrou!E17+Leontariou!E17+Mouzakiou!E17+Palama!E17+Proastiou!E17+Sofades!E17+Fanari!E17+'-'!E17)</f>
        <v>17</v>
      </c>
      <c r="F17" s="3">
        <f>SUM('1o Kard'!F17+'2o Kard'!F17+'3o Kard'!F17+'4o Kard'!F17+'5o Kard'!F17+Esperino!F17+Mousiko!F17+Itea!F17+Magoula!F17+Mataraga!F17+Mitropoli!F17+Kedrou!F17+Leontariou!F17+Mouzakiou!F17+Palama!F17+Proastiou!F17+Sofades!F17+Fanari!F17+'-'!F17)</f>
        <v>3</v>
      </c>
      <c r="G17" s="165"/>
      <c r="H17" s="165"/>
      <c r="I17" s="165"/>
      <c r="J17" s="165"/>
      <c r="K17" s="45">
        <f t="shared" si="0"/>
        <v>17</v>
      </c>
      <c r="L17" s="45">
        <f t="shared" si="0"/>
        <v>3</v>
      </c>
      <c r="M17" s="45">
        <f t="shared" si="4"/>
        <v>20</v>
      </c>
      <c r="P17" s="159">
        <f t="shared" si="1"/>
        <v>85</v>
      </c>
      <c r="Q17" s="159">
        <f t="shared" si="2"/>
        <v>15</v>
      </c>
      <c r="R17" s="159">
        <f t="shared" si="3"/>
        <v>47.61904761904762</v>
      </c>
    </row>
    <row r="18" spans="1:18" s="40" customFormat="1" ht="34.5" customHeight="1">
      <c r="A18" s="29" t="s">
        <v>50</v>
      </c>
      <c r="B18" s="21" t="s">
        <v>6</v>
      </c>
      <c r="C18" s="22" t="s">
        <v>17</v>
      </c>
      <c r="D18" s="3">
        <f>SUM('1o Kard'!D18+'2o Kard'!D18+'3o Kard'!D18+'4o Kard'!D18+'5o Kard'!D18+Esperino!D18+Mousiko!D18+Itea!D18+Magoula!D18+Mataraga!D18+Mitropoli!D18+Kedrou!D18+Leontariou!D18+Mouzakiou!D18+Palama!D18+Proastiou!D18+Sofades!D18+Fanari!D18+'-'!D18)</f>
        <v>37</v>
      </c>
      <c r="E18" s="3">
        <f>SUM('1o Kard'!E18+'2o Kard'!E18+'3o Kard'!E18+'4o Kard'!E18+'5o Kard'!E18+Esperino!E18+Mousiko!E18+Itea!E18+Magoula!E18+Mataraga!E18+Mitropoli!E18+Kedrou!E18+Leontariou!E18+Mouzakiou!E18+Palama!E18+Proastiou!E18+Sofades!E18+Fanari!E18+'-'!E18)</f>
        <v>6</v>
      </c>
      <c r="F18" s="3">
        <f>SUM('1o Kard'!F18+'2o Kard'!F18+'3o Kard'!F18+'4o Kard'!F18+'5o Kard'!F18+Esperino!F18+Mousiko!F18+Itea!F18+Magoula!F18+Mataraga!F18+Mitropoli!F18+Kedrou!F18+Leontariou!F18+Mouzakiou!F18+Palama!F18+Proastiou!F18+Sofades!F18+Fanari!F18+'-'!F18)</f>
        <v>12</v>
      </c>
      <c r="G18" s="165"/>
      <c r="H18" s="165"/>
      <c r="I18" s="165"/>
      <c r="J18" s="165"/>
      <c r="K18" s="45">
        <f t="shared" si="0"/>
        <v>6</v>
      </c>
      <c r="L18" s="45">
        <f t="shared" si="0"/>
        <v>12</v>
      </c>
      <c r="M18" s="45">
        <f t="shared" si="4"/>
        <v>18</v>
      </c>
      <c r="P18" s="159">
        <f t="shared" si="1"/>
        <v>33.333333333333336</v>
      </c>
      <c r="Q18" s="159">
        <f t="shared" si="2"/>
        <v>66.66666666666667</v>
      </c>
      <c r="R18" s="159">
        <f t="shared" si="3"/>
        <v>48.648648648648646</v>
      </c>
    </row>
    <row r="19" spans="1:18" s="40" customFormat="1" ht="25.5" customHeight="1">
      <c r="A19" s="29" t="s">
        <v>51</v>
      </c>
      <c r="B19" s="21" t="s">
        <v>6</v>
      </c>
      <c r="C19" s="22" t="s">
        <v>17</v>
      </c>
      <c r="D19" s="3">
        <f>SUM('1o Kard'!D19+'2o Kard'!D19+'3o Kard'!D19+'4o Kard'!D19+'5o Kard'!D19+Esperino!D19+Mousiko!D19+Itea!D19+Magoula!D19+Mataraga!D19+Mitropoli!D19+Kedrou!D19+Leontariou!D19+Mouzakiou!D19+Palama!D19+Proastiou!D19+Sofades!D19+Fanari!D19+'-'!D19)</f>
        <v>37</v>
      </c>
      <c r="E19" s="3">
        <f>SUM('1o Kard'!E19+'2o Kard'!E19+'3o Kard'!E19+'4o Kard'!E19+'5o Kard'!E19+Esperino!E19+Mousiko!E19+Itea!E19+Magoula!E19+Mataraga!E19+Mitropoli!E19+Kedrou!E19+Leontariou!E19+Mouzakiou!E19+Palama!E19+Proastiou!E19+Sofades!E19+Fanari!E19+'-'!E19)</f>
        <v>6</v>
      </c>
      <c r="F19" s="3">
        <f>SUM('1o Kard'!F19+'2o Kard'!F19+'3o Kard'!F19+'4o Kard'!F19+'5o Kard'!F19+Esperino!F19+Mousiko!F19+Itea!F19+Magoula!F19+Mataraga!F19+Mitropoli!F19+Kedrou!F19+Leontariou!F19+Mouzakiou!F19+Palama!F19+Proastiou!F19+Sofades!F19+Fanari!F19+'-'!F19)</f>
        <v>10</v>
      </c>
      <c r="G19" s="165"/>
      <c r="H19" s="165"/>
      <c r="I19" s="165"/>
      <c r="J19" s="165"/>
      <c r="K19" s="45">
        <f t="shared" si="0"/>
        <v>6</v>
      </c>
      <c r="L19" s="45">
        <f t="shared" si="0"/>
        <v>10</v>
      </c>
      <c r="M19" s="45">
        <f t="shared" si="4"/>
        <v>16</v>
      </c>
      <c r="P19" s="159">
        <f t="shared" si="1"/>
        <v>37.5</v>
      </c>
      <c r="Q19" s="159">
        <f t="shared" si="2"/>
        <v>62.5</v>
      </c>
      <c r="R19" s="159">
        <f t="shared" si="3"/>
        <v>43.24324324324324</v>
      </c>
    </row>
    <row r="20" spans="1:18" s="40" customFormat="1" ht="37.5" customHeight="1">
      <c r="A20" s="161" t="s">
        <v>52</v>
      </c>
      <c r="B20" s="25" t="s">
        <v>8</v>
      </c>
      <c r="C20" s="26" t="s">
        <v>7</v>
      </c>
      <c r="D20" s="3">
        <f>SUM('1o Kard'!D20+'2o Kard'!D20+'3o Kard'!D20+'4o Kard'!D20+'5o Kard'!D20+Esperino!D20+Mousiko!D20+Itea!D20+Magoula!D20+Mataraga!D20+Mitropoli!D20+Kedrou!D20+Leontariou!D20+Mouzakiou!D20+Palama!D20+Proastiou!D20+Sofades!D20+Fanari!D20+'-'!D20)</f>
        <v>43</v>
      </c>
      <c r="E20" s="165"/>
      <c r="F20" s="165"/>
      <c r="G20" s="3">
        <f>SUM('1o Kard'!G20+'2o Kard'!G20+'3o Kard'!G20+'4o Kard'!G20+'5o Kard'!G20+Esperino!G20+Mousiko!G20+Itea!G20+Magoula!G20+Mataraga!G20+Mitropoli!G20+Kedrou!G20+Leontariou!G20+Mouzakiou!G20+Palama!G20+Proastiou!G20+Sofades!G20+Fanari!G20+'-'!G20)</f>
        <v>31</v>
      </c>
      <c r="H20" s="3">
        <f>SUM('1o Kard'!H20+'2o Kard'!H20+'3o Kard'!H20+'4o Kard'!H20+'5o Kard'!H20+Esperino!H20+Mousiko!H20+Itea!H20+Magoula!H20+Mataraga!H20+Mitropoli!H20+Kedrou!H20+Leontariou!H20+Mouzakiou!H20+Palama!H20+Proastiou!H20+Sofades!H20+Fanari!H20+'-'!H20)</f>
        <v>10</v>
      </c>
      <c r="I20" s="165"/>
      <c r="J20" s="165"/>
      <c r="K20" s="45">
        <f>SUM(G20)</f>
        <v>31</v>
      </c>
      <c r="L20" s="45">
        <f>SUM(H20)</f>
        <v>10</v>
      </c>
      <c r="M20" s="45">
        <f t="shared" si="4"/>
        <v>41</v>
      </c>
      <c r="P20" s="159">
        <f t="shared" si="1"/>
        <v>75.60975609756098</v>
      </c>
      <c r="Q20" s="159">
        <f t="shared" si="2"/>
        <v>24.390243902439025</v>
      </c>
      <c r="R20" s="159">
        <f t="shared" si="3"/>
        <v>95.34883720930233</v>
      </c>
    </row>
    <row r="21" spans="1:18" s="40" customFormat="1" ht="25.5" customHeight="1">
      <c r="A21" s="28" t="s">
        <v>53</v>
      </c>
      <c r="B21" s="25" t="s">
        <v>8</v>
      </c>
      <c r="C21" s="26" t="s">
        <v>7</v>
      </c>
      <c r="D21" s="3">
        <f>SUM('1o Kard'!D21+'2o Kard'!D21+'3o Kard'!D21+'4o Kard'!D21+'5o Kard'!D21+Esperino!D21+Mousiko!D21+Itea!D21+Magoula!D21+Mataraga!D21+Mitropoli!D21+Kedrou!D21+Leontariou!D21+Mouzakiou!D21+Palama!D21+Proastiou!D21+Sofades!D21+Fanari!D21+'-'!D21)</f>
        <v>43</v>
      </c>
      <c r="E21" s="165"/>
      <c r="F21" s="165"/>
      <c r="G21" s="3">
        <f>SUM('1o Kard'!G21+'2o Kard'!G21+'3o Kard'!G21+'4o Kard'!G21+'5o Kard'!G21+Esperino!G21+Mousiko!G21+Itea!G21+Magoula!G21+Mataraga!G21+Mitropoli!G21+Kedrou!G21+Leontariou!G21+Mouzakiou!G21+Palama!G21+Proastiou!G21+Sofades!G21+Fanari!G21+'-'!G21)</f>
        <v>17</v>
      </c>
      <c r="H21" s="3">
        <f>SUM('1o Kard'!H21+'2o Kard'!H21+'3o Kard'!H21+'4o Kard'!H21+'5o Kard'!H21+Esperino!H21+Mousiko!H21+Itea!H21+Magoula!H21+Mataraga!H21+Mitropoli!H21+Kedrou!H21+Leontariou!H21+Mouzakiou!H21+Palama!H21+Proastiou!H21+Sofades!H21+Fanari!H21+'-'!H21)</f>
        <v>10</v>
      </c>
      <c r="I21" s="165"/>
      <c r="J21" s="165"/>
      <c r="K21" s="45">
        <f aca="true" t="shared" si="5" ref="K21:L30">SUM(G21)</f>
        <v>17</v>
      </c>
      <c r="L21" s="45">
        <f t="shared" si="5"/>
        <v>10</v>
      </c>
      <c r="M21" s="45">
        <f t="shared" si="4"/>
        <v>27</v>
      </c>
      <c r="P21" s="159">
        <f t="shared" si="1"/>
        <v>62.96296296296296</v>
      </c>
      <c r="Q21" s="159">
        <f t="shared" si="2"/>
        <v>37.03703703703704</v>
      </c>
      <c r="R21" s="159">
        <f t="shared" si="3"/>
        <v>62.7906976744186</v>
      </c>
    </row>
    <row r="22" spans="1:18" ht="25.5" customHeight="1">
      <c r="A22" s="29" t="s">
        <v>54</v>
      </c>
      <c r="B22" s="25" t="s">
        <v>8</v>
      </c>
      <c r="C22" s="27" t="s">
        <v>7</v>
      </c>
      <c r="D22" s="3">
        <f>SUM('1o Kard'!D22+'2o Kard'!D22+'3o Kard'!D22+'4o Kard'!D22+'5o Kard'!D22+Esperino!D22+Mousiko!D22+Itea!D22+Magoula!D22+Mataraga!D22+Mitropoli!D22+Kedrou!D22+Leontariou!D22+Mouzakiou!D22+Palama!D22+Proastiou!D22+Sofades!D22+Fanari!D22+'-'!D22)</f>
        <v>43</v>
      </c>
      <c r="E22" s="165"/>
      <c r="F22" s="165"/>
      <c r="G22" s="3">
        <f>SUM('1o Kard'!G22+'2o Kard'!G22+'3o Kard'!G22+'4o Kard'!G22+'5o Kard'!G22+Esperino!G22+Mousiko!G22+Itea!G22+Magoula!G22+Mataraga!G22+Mitropoli!G22+Kedrou!G22+Leontariou!G22+Mouzakiou!G22+Palama!G22+Proastiou!G22+Sofades!G22+Fanari!G22+'-'!G22)</f>
        <v>4</v>
      </c>
      <c r="H22" s="3">
        <f>SUM('1o Kard'!H22+'2o Kard'!H22+'3o Kard'!H22+'4o Kard'!H22+'5o Kard'!H22+Esperino!H22+Mousiko!H22+Itea!H22+Magoula!H22+Mataraga!H22+Mitropoli!H22+Kedrou!H22+Leontariou!H22+Mouzakiou!H22+Palama!H22+Proastiou!H22+Sofades!H22+Fanari!H22+'-'!H22)</f>
        <v>17</v>
      </c>
      <c r="I22" s="165"/>
      <c r="J22" s="165"/>
      <c r="K22" s="45">
        <f t="shared" si="5"/>
        <v>4</v>
      </c>
      <c r="L22" s="45">
        <f t="shared" si="5"/>
        <v>17</v>
      </c>
      <c r="M22" s="45">
        <f t="shared" si="4"/>
        <v>21</v>
      </c>
      <c r="P22" s="159">
        <f t="shared" si="1"/>
        <v>19.047619047619047</v>
      </c>
      <c r="Q22" s="159">
        <f t="shared" si="2"/>
        <v>80.95238095238095</v>
      </c>
      <c r="R22" s="159">
        <f t="shared" si="3"/>
        <v>48.83720930232558</v>
      </c>
    </row>
    <row r="23" spans="1:18" ht="25.5" customHeight="1">
      <c r="A23" s="29" t="s">
        <v>55</v>
      </c>
      <c r="B23" s="25" t="s">
        <v>8</v>
      </c>
      <c r="C23" s="27" t="s">
        <v>12</v>
      </c>
      <c r="D23" s="3">
        <f>SUM('1o Kard'!D23+'2o Kard'!D23+'3o Kard'!D23+'4o Kard'!D23+'5o Kard'!D23+Esperino!D23+Mousiko!D23+Itea!D23+Magoula!D23+Mataraga!D23+Mitropoli!D23+Kedrou!D23+Leontariou!D23+Mouzakiou!D23+Palama!D23+Proastiou!D23+Sofades!D23+Fanari!D23+'-'!D23)</f>
        <v>40</v>
      </c>
      <c r="E23" s="165"/>
      <c r="F23" s="165"/>
      <c r="G23" s="3">
        <f>SUM('1o Kard'!G23+'2o Kard'!G23+'3o Kard'!G23+'4o Kard'!G23+'5o Kard'!G23+Esperino!G23+Mousiko!G23+Itea!G23+Magoula!G23+Mataraga!G23+Mitropoli!G23+Kedrou!G23+Leontariou!G23+Mouzakiou!G23+Palama!G23+Proastiou!G23+Sofades!G23+Fanari!G23+'-'!G23)</f>
        <v>6</v>
      </c>
      <c r="H23" s="3">
        <f>SUM('1o Kard'!H23+'2o Kard'!H23+'3o Kard'!H23+'4o Kard'!H23+'5o Kard'!H23+Esperino!H23+Mousiko!H23+Itea!H23+Magoula!H23+Mataraga!H23+Mitropoli!H23+Kedrou!H23+Leontariou!H23+Mouzakiou!H23+Palama!H23+Proastiou!H23+Sofades!H23+Fanari!H23+'-'!H23)</f>
        <v>12</v>
      </c>
      <c r="I23" s="165"/>
      <c r="J23" s="165"/>
      <c r="K23" s="45">
        <f t="shared" si="5"/>
        <v>6</v>
      </c>
      <c r="L23" s="45">
        <f t="shared" si="5"/>
        <v>12</v>
      </c>
      <c r="M23" s="45">
        <f t="shared" si="4"/>
        <v>18</v>
      </c>
      <c r="P23" s="159">
        <f t="shared" si="1"/>
        <v>33.333333333333336</v>
      </c>
      <c r="Q23" s="159">
        <f t="shared" si="2"/>
        <v>66.66666666666667</v>
      </c>
      <c r="R23" s="159">
        <f t="shared" si="3"/>
        <v>45</v>
      </c>
    </row>
    <row r="24" spans="1:18" ht="25.5" customHeight="1">
      <c r="A24" s="28" t="s">
        <v>56</v>
      </c>
      <c r="B24" s="25" t="s">
        <v>8</v>
      </c>
      <c r="C24" s="27" t="s">
        <v>12</v>
      </c>
      <c r="D24" s="3">
        <f>SUM('1o Kard'!D24+'2o Kard'!D24+'3o Kard'!D24+'4o Kard'!D24+'5o Kard'!D24+Esperino!D24+Mousiko!D24+Itea!D24+Magoula!D24+Mataraga!D24+Mitropoli!D24+Kedrou!D24+Leontariou!D24+Mouzakiou!D24+Palama!D24+Proastiou!D24+Sofades!D24+Fanari!D24+'-'!D24)</f>
        <v>40</v>
      </c>
      <c r="E24" s="165"/>
      <c r="F24" s="165"/>
      <c r="G24" s="3">
        <f>SUM('1o Kard'!G24+'2o Kard'!G24+'3o Kard'!G24+'4o Kard'!G24+'5o Kard'!G24+Esperino!G24+Mousiko!G24+Itea!G24+Magoula!G24+Mataraga!G24+Mitropoli!G24+Kedrou!G24+Leontariou!G24+Mouzakiou!G24+Palama!G24+Proastiou!G24+Sofades!G24+Fanari!G24+'-'!G24)</f>
        <v>9</v>
      </c>
      <c r="H24" s="3">
        <f>SUM('1o Kard'!H24+'2o Kard'!H24+'3o Kard'!H24+'4o Kard'!H24+'5o Kard'!H24+Esperino!H24+Mousiko!H24+Itea!H24+Magoula!H24+Mataraga!H24+Mitropoli!H24+Kedrou!H24+Leontariou!H24+Mouzakiou!H24+Palama!H24+Proastiou!H24+Sofades!H24+Fanari!H24+'-'!H24)</f>
        <v>5</v>
      </c>
      <c r="I24" s="165"/>
      <c r="J24" s="165"/>
      <c r="K24" s="45">
        <f t="shared" si="5"/>
        <v>9</v>
      </c>
      <c r="L24" s="45">
        <f t="shared" si="5"/>
        <v>5</v>
      </c>
      <c r="M24" s="45">
        <f t="shared" si="4"/>
        <v>14</v>
      </c>
      <c r="P24" s="159">
        <f t="shared" si="1"/>
        <v>64.28571428571429</v>
      </c>
      <c r="Q24" s="159">
        <f t="shared" si="2"/>
        <v>35.714285714285715</v>
      </c>
      <c r="R24" s="159">
        <f t="shared" si="3"/>
        <v>35</v>
      </c>
    </row>
    <row r="25" spans="1:18" ht="25.5" customHeight="1">
      <c r="A25" s="28" t="s">
        <v>57</v>
      </c>
      <c r="B25" s="25" t="s">
        <v>8</v>
      </c>
      <c r="C25" s="27" t="s">
        <v>12</v>
      </c>
      <c r="D25" s="3">
        <f>SUM('1o Kard'!D25+'2o Kard'!D25+'3o Kard'!D25+'4o Kard'!D25+'5o Kard'!D25+Esperino!D25+Mousiko!D25+Itea!D25+Magoula!D25+Mataraga!D25+Mitropoli!D25+Kedrou!D25+Leontariou!D25+Mouzakiou!D25+Palama!D25+Proastiou!D25+Sofades!D25+Fanari!D25+'-'!D25)</f>
        <v>40</v>
      </c>
      <c r="E25" s="165"/>
      <c r="F25" s="165"/>
      <c r="G25" s="3">
        <f>SUM('1o Kard'!G25+'2o Kard'!G25+'3o Kard'!G25+'4o Kard'!G25+'5o Kard'!G25+Esperino!G25+Mousiko!G25+Itea!G25+Magoula!G25+Mataraga!G25+Mitropoli!G25+Kedrou!G25+Leontariou!G25+Mouzakiou!G25+Palama!G25+Proastiou!G25+Sofades!G25+Fanari!G25+'-'!G25)</f>
        <v>13</v>
      </c>
      <c r="H25" s="3">
        <f>SUM('1o Kard'!H25+'2o Kard'!H25+'3o Kard'!H25+'4o Kard'!H25+'5o Kard'!H25+Esperino!H25+Mousiko!H25+Itea!H25+Magoula!H25+Mataraga!H25+Mitropoli!H25+Kedrou!H25+Leontariou!H25+Mouzakiou!H25+Palama!H25+Proastiou!H25+Sofades!H25+Fanari!H25+'-'!H25)</f>
        <v>2</v>
      </c>
      <c r="I25" s="165"/>
      <c r="J25" s="165"/>
      <c r="K25" s="45">
        <f t="shared" si="5"/>
        <v>13</v>
      </c>
      <c r="L25" s="45">
        <f t="shared" si="5"/>
        <v>2</v>
      </c>
      <c r="M25" s="45">
        <f t="shared" si="4"/>
        <v>15</v>
      </c>
      <c r="P25" s="159">
        <f t="shared" si="1"/>
        <v>86.66666666666667</v>
      </c>
      <c r="Q25" s="159">
        <f t="shared" si="2"/>
        <v>13.333333333333334</v>
      </c>
      <c r="R25" s="159">
        <f t="shared" si="3"/>
        <v>37.5</v>
      </c>
    </row>
    <row r="26" spans="1:18" ht="25.5" customHeight="1">
      <c r="A26" s="29" t="s">
        <v>58</v>
      </c>
      <c r="B26" s="25" t="s">
        <v>8</v>
      </c>
      <c r="C26" s="27" t="s">
        <v>16</v>
      </c>
      <c r="D26" s="3">
        <f>SUM('1o Kard'!D26+'2o Kard'!D26+'3o Kard'!D26+'4o Kard'!D26+'5o Kard'!D26+Esperino!D26+Mousiko!D26+Itea!D26+Magoula!D26+Mataraga!D26+Mitropoli!D26+Kedrou!D26+Leontariou!D26+Mouzakiou!D26+Palama!D26+Proastiou!D26+Sofades!D26+Fanari!D26+'-'!D26)</f>
        <v>18</v>
      </c>
      <c r="E26" s="165"/>
      <c r="F26" s="165"/>
      <c r="G26" s="3">
        <f>SUM('1o Kard'!G26+'2o Kard'!G26+'3o Kard'!G26+'4o Kard'!G26+'5o Kard'!G26+Esperino!G26+Mousiko!G26+Itea!G26+Magoula!G26+Mataraga!G26+Mitropoli!G26+Kedrou!G26+Leontariou!G26+Mouzakiou!G26+Palama!G26+Proastiou!G26+Sofades!G26+Fanari!G26+'-'!G26)</f>
        <v>13</v>
      </c>
      <c r="H26" s="3">
        <f>SUM('1o Kard'!H26+'2o Kard'!H26+'3o Kard'!H26+'4o Kard'!H26+'5o Kard'!H26+Esperino!H26+Mousiko!H26+Itea!H26+Magoula!H26+Mataraga!H26+Mitropoli!H26+Kedrou!H26+Leontariou!H26+Mouzakiou!H26+Palama!H26+Proastiou!H26+Sofades!H26+Fanari!H26+'-'!H26)</f>
        <v>0</v>
      </c>
      <c r="I26" s="165"/>
      <c r="J26" s="165"/>
      <c r="K26" s="45">
        <f t="shared" si="5"/>
        <v>13</v>
      </c>
      <c r="L26" s="45">
        <f t="shared" si="5"/>
        <v>0</v>
      </c>
      <c r="M26" s="45">
        <f t="shared" si="4"/>
        <v>13</v>
      </c>
      <c r="P26" s="159">
        <f t="shared" si="1"/>
        <v>100</v>
      </c>
      <c r="Q26" s="159">
        <f t="shared" si="2"/>
        <v>0</v>
      </c>
      <c r="R26" s="159">
        <f t="shared" si="3"/>
        <v>72.22222222222223</v>
      </c>
    </row>
    <row r="27" spans="1:18" ht="25.5" customHeight="1">
      <c r="A27" s="28" t="s">
        <v>59</v>
      </c>
      <c r="B27" s="25" t="s">
        <v>8</v>
      </c>
      <c r="C27" s="27" t="s">
        <v>16</v>
      </c>
      <c r="D27" s="3">
        <f>SUM('1o Kard'!D27+'2o Kard'!D27+'3o Kard'!D27+'4o Kard'!D27+'5o Kard'!D27+Esperino!D27+Mousiko!D27+Itea!D27+Magoula!D27+Mataraga!D27+Mitropoli!D27+Kedrou!D27+Leontariou!D27+Mouzakiou!D27+Palama!D27+Proastiou!D27+Sofades!D27+Fanari!D27+'-'!D27)</f>
        <v>18</v>
      </c>
      <c r="E27" s="165"/>
      <c r="F27" s="165"/>
      <c r="G27" s="3">
        <f>SUM('1o Kard'!G27+'2o Kard'!G27+'3o Kard'!G27+'4o Kard'!G27+'5o Kard'!G27+Esperino!G27+Mousiko!G27+Itea!G27+Magoula!G27+Mataraga!G27+Mitropoli!G27+Kedrou!G27+Leontariou!G27+Mouzakiou!G27+Palama!G27+Proastiou!G27+Sofades!G27+Fanari!G27+'-'!G27)</f>
        <v>12</v>
      </c>
      <c r="H27" s="3">
        <f>SUM('1o Kard'!H27+'2o Kard'!H27+'3o Kard'!H27+'4o Kard'!H27+'5o Kard'!H27+Esperino!H27+Mousiko!H27+Itea!H27+Magoula!H27+Mataraga!H27+Mitropoli!H27+Kedrou!H27+Leontariou!H27+Mouzakiou!H27+Palama!H27+Proastiou!H27+Sofades!H27+Fanari!H27+'-'!H27)</f>
        <v>3</v>
      </c>
      <c r="I27" s="165"/>
      <c r="J27" s="165"/>
      <c r="K27" s="45">
        <f t="shared" si="5"/>
        <v>12</v>
      </c>
      <c r="L27" s="45">
        <f t="shared" si="5"/>
        <v>3</v>
      </c>
      <c r="M27" s="45">
        <f t="shared" si="4"/>
        <v>15</v>
      </c>
      <c r="P27" s="159">
        <f t="shared" si="1"/>
        <v>80</v>
      </c>
      <c r="Q27" s="159">
        <f t="shared" si="2"/>
        <v>20</v>
      </c>
      <c r="R27" s="159">
        <f t="shared" si="3"/>
        <v>83.33333333333333</v>
      </c>
    </row>
    <row r="28" spans="1:18" ht="25.5" customHeight="1">
      <c r="A28" s="162" t="s">
        <v>60</v>
      </c>
      <c r="B28" s="25" t="s">
        <v>8</v>
      </c>
      <c r="C28" s="27" t="s">
        <v>16</v>
      </c>
      <c r="D28" s="3">
        <f>SUM('1o Kard'!D28+'2o Kard'!D28+'3o Kard'!D28+'4o Kard'!D28+'5o Kard'!D28+Esperino!D28+Mousiko!D28+Itea!D28+Magoula!D28+Mataraga!D28+Mitropoli!D28+Kedrou!D28+Leontariou!D28+Mouzakiou!D28+Palama!D28+Proastiou!D28+Sofades!D28+Fanari!D28+'-'!D28)</f>
        <v>18</v>
      </c>
      <c r="E28" s="165"/>
      <c r="F28" s="165"/>
      <c r="G28" s="3">
        <f>SUM('1o Kard'!G28+'2o Kard'!G28+'3o Kard'!G28+'4o Kard'!G28+'5o Kard'!G28+Esperino!G28+Mousiko!G28+Itea!G28+Magoula!G28+Mataraga!G28+Mitropoli!G28+Kedrou!G28+Leontariou!G28+Mouzakiou!G28+Palama!G28+Proastiou!G28+Sofades!G28+Fanari!G28+'-'!G28)</f>
        <v>6</v>
      </c>
      <c r="H28" s="3">
        <f>SUM('1o Kard'!H28+'2o Kard'!H28+'3o Kard'!H28+'4o Kard'!H28+'5o Kard'!H28+Esperino!H28+Mousiko!H28+Itea!H28+Magoula!H28+Mataraga!H28+Mitropoli!H28+Kedrou!H28+Leontariou!H28+Mouzakiou!H28+Palama!H28+Proastiou!H28+Sofades!H28+Fanari!H28+'-'!H28)</f>
        <v>1</v>
      </c>
      <c r="I28" s="165"/>
      <c r="J28" s="165"/>
      <c r="K28" s="45">
        <f t="shared" si="5"/>
        <v>6</v>
      </c>
      <c r="L28" s="45">
        <f t="shared" si="5"/>
        <v>1</v>
      </c>
      <c r="M28" s="45">
        <f t="shared" si="4"/>
        <v>7</v>
      </c>
      <c r="P28" s="159">
        <f t="shared" si="1"/>
        <v>85.71428571428571</v>
      </c>
      <c r="Q28" s="159">
        <f t="shared" si="2"/>
        <v>14.285714285714286</v>
      </c>
      <c r="R28" s="159">
        <f t="shared" si="3"/>
        <v>38.888888888888886</v>
      </c>
    </row>
    <row r="29" spans="1:18" ht="25.5" customHeight="1">
      <c r="A29" s="29" t="s">
        <v>61</v>
      </c>
      <c r="B29" s="25" t="s">
        <v>8</v>
      </c>
      <c r="C29" s="27" t="s">
        <v>17</v>
      </c>
      <c r="D29" s="3">
        <f>SUM('1o Kard'!D29+'2o Kard'!D29+'3o Kard'!D29+'4o Kard'!D29+'5o Kard'!D29+Esperino!D29+Mousiko!D29+Itea!D29+Magoula!D29+Mataraga!D29+Mitropoli!D29+Kedrou!D29+Leontariou!D29+Mouzakiou!D29+Palama!D29+Proastiou!D29+Sofades!D29+Fanari!D29+'-'!D29)</f>
        <v>14</v>
      </c>
      <c r="E29" s="165"/>
      <c r="F29" s="165"/>
      <c r="G29" s="3">
        <f>SUM('1o Kard'!G29+'2o Kard'!G29+'3o Kard'!G29+'4o Kard'!G29+'5o Kard'!G29+Esperino!G29+Mousiko!G29+Itea!G29+Magoula!G29+Mataraga!G29+Mitropoli!G29+Kedrou!G29+Leontariou!G29+Mouzakiou!G29+Palama!G29+Proastiou!G29+Sofades!G29+Fanari!G29+'-'!G29)</f>
        <v>11</v>
      </c>
      <c r="H29" s="3">
        <f>SUM('1o Kard'!H29+'2o Kard'!H29+'3o Kard'!H29+'4o Kard'!H29+'5o Kard'!H29+Esperino!H29+Mousiko!H29+Itea!H29+Magoula!H29+Mataraga!H29+Mitropoli!H29+Kedrou!H29+Leontariou!H29+Mouzakiou!H29+Palama!H29+Proastiou!H29+Sofades!H29+Fanari!H29+'-'!H29)</f>
        <v>0</v>
      </c>
      <c r="I29" s="165"/>
      <c r="J29" s="165"/>
      <c r="K29" s="45">
        <f t="shared" si="5"/>
        <v>11</v>
      </c>
      <c r="L29" s="45">
        <f t="shared" si="5"/>
        <v>0</v>
      </c>
      <c r="M29" s="45">
        <f t="shared" si="4"/>
        <v>11</v>
      </c>
      <c r="P29" s="159">
        <f t="shared" si="1"/>
        <v>100</v>
      </c>
      <c r="Q29" s="159">
        <f t="shared" si="2"/>
        <v>0</v>
      </c>
      <c r="R29" s="159">
        <f t="shared" si="3"/>
        <v>78.57142857142857</v>
      </c>
    </row>
    <row r="30" spans="1:18" ht="37.5" customHeight="1">
      <c r="A30" s="29" t="s">
        <v>62</v>
      </c>
      <c r="B30" s="25" t="s">
        <v>8</v>
      </c>
      <c r="C30" s="27" t="s">
        <v>17</v>
      </c>
      <c r="D30" s="3">
        <f>SUM('1o Kard'!D30+'2o Kard'!D30+'3o Kard'!D30+'4o Kard'!D30+'5o Kard'!D30+Esperino!D30+Mousiko!D30+Itea!D30+Magoula!D30+Mataraga!D30+Mitropoli!D30+Kedrou!D30+Leontariou!D30+Mouzakiou!D30+Palama!D30+Proastiou!D30+Sofades!D30+Fanari!D30+'-'!D30)</f>
        <v>14</v>
      </c>
      <c r="E30" s="165"/>
      <c r="F30" s="165"/>
      <c r="G30" s="3">
        <f>SUM('1o Kard'!G30+'2o Kard'!G30+'3o Kard'!G30+'4o Kard'!G30+'5o Kard'!G30+Esperino!G30+Mousiko!G30+Itea!G30+Magoula!G30+Mataraga!G30+Mitropoli!G30+Kedrou!G30+Leontariou!G30+Mouzakiou!G30+Palama!G30+Proastiou!G30+Sofades!G30+Fanari!G30+'-'!G30)</f>
        <v>10</v>
      </c>
      <c r="H30" s="3">
        <f>SUM('1o Kard'!H30+'2o Kard'!H30+'3o Kard'!H30+'4o Kard'!H30+'5o Kard'!H30+Esperino!H30+Mousiko!H30+Itea!H30+Magoula!H30+Mataraga!H30+Mitropoli!H30+Kedrou!H30+Leontariou!H30+Mouzakiou!H30+Palama!H30+Proastiou!H30+Sofades!H30+Fanari!H30+'-'!H30)</f>
        <v>2</v>
      </c>
      <c r="I30" s="165"/>
      <c r="J30" s="165"/>
      <c r="K30" s="45">
        <f t="shared" si="5"/>
        <v>10</v>
      </c>
      <c r="L30" s="45">
        <f t="shared" si="5"/>
        <v>2</v>
      </c>
      <c r="M30" s="45">
        <f t="shared" si="4"/>
        <v>12</v>
      </c>
      <c r="P30" s="159">
        <f t="shared" si="1"/>
        <v>83.33333333333333</v>
      </c>
      <c r="Q30" s="159">
        <f t="shared" si="2"/>
        <v>16.666666666666668</v>
      </c>
      <c r="R30" s="159">
        <f t="shared" si="3"/>
        <v>85.71428571428571</v>
      </c>
    </row>
    <row r="31" spans="1:18" ht="25.5" customHeight="1">
      <c r="A31" s="28" t="s">
        <v>18</v>
      </c>
      <c r="B31" s="37" t="s">
        <v>13</v>
      </c>
      <c r="C31" s="38" t="s">
        <v>12</v>
      </c>
      <c r="D31" s="3">
        <f>SUM('1o Kard'!D31+'2o Kard'!D31+'3o Kard'!D31+'4o Kard'!D31+'5o Kard'!D31+Esperino!D31+Mousiko!D31+Itea!D31+Magoula!D31+Mataraga!D31+Mitropoli!D31+Kedrou!D31+Leontariou!D31+Mouzakiou!D31+Palama!D31+Proastiou!D31+Sofades!D31+Fanari!D31+'-'!D31)</f>
        <v>40</v>
      </c>
      <c r="E31" s="165"/>
      <c r="F31" s="165"/>
      <c r="G31" s="165"/>
      <c r="H31" s="165"/>
      <c r="I31" s="3">
        <f>SUM('1o Kard'!I31+'2o Kard'!I31+'3o Kard'!I30+'4o Kard'!I31+'5o Kard'!I31+Esperino!I31+Mousiko!I31+Itea!I31+Magoula!I31+Mataraga!I31+Mitropoli!I31+Kedrou!I31+Leontariou!I31+Mouzakiou!I31+Palama!I31+Proastiou!I31+Sofades!I31+Fanari!I31+'-'!I31)</f>
        <v>15</v>
      </c>
      <c r="J31" s="3">
        <f>SUM('1o Kard'!J31+'2o Kard'!J31+'3o Kard'!J31+'4o Kard'!J31+'5o Kard'!J31+Esperino!J31+Mousiko!J31+Itea!J31+Magoula!J31+Mataraga!J31+Mitropoli!J31+Kedrou!J31+Leontariou!J31+Mouzakiou!J31+Palama!J31+Proastiou!J31+Sofades!J31+Fanari!J31+'-'!J31)</f>
        <v>5</v>
      </c>
      <c r="K31" s="45">
        <f>SUM(I31)</f>
        <v>15</v>
      </c>
      <c r="L31" s="45">
        <f>SUM(J31)</f>
        <v>5</v>
      </c>
      <c r="M31" s="45">
        <f t="shared" si="4"/>
        <v>20</v>
      </c>
      <c r="P31" s="159">
        <f t="shared" si="1"/>
        <v>75</v>
      </c>
      <c r="Q31" s="159">
        <f t="shared" si="2"/>
        <v>25</v>
      </c>
      <c r="R31" s="159">
        <f t="shared" si="3"/>
        <v>50</v>
      </c>
    </row>
    <row r="32" spans="1:18" ht="33" customHeight="1">
      <c r="A32" s="29" t="s">
        <v>63</v>
      </c>
      <c r="B32" s="37" t="s">
        <v>13</v>
      </c>
      <c r="C32" s="38" t="s">
        <v>12</v>
      </c>
      <c r="D32" s="3">
        <f>SUM('1o Kard'!D32+'2o Kard'!D32+'3o Kard'!D32+'4o Kard'!D32+'5o Kard'!D32+Esperino!D32+Mousiko!D32+Itea!D32+Magoula!D32+Mataraga!D32+Mitropoli!D32+Kedrou!D32+Leontariou!D32+Mouzakiou!D32+Palama!D32+Proastiou!D32+Sofades!D32+Fanari!D32+'-'!D32)</f>
        <v>40</v>
      </c>
      <c r="E32" s="165"/>
      <c r="F32" s="165"/>
      <c r="G32" s="165"/>
      <c r="H32" s="165"/>
      <c r="I32" s="3">
        <f>SUM('1o Kard'!I32+'2o Kard'!I32+'3o Kard'!I31+'4o Kard'!I32+'5o Kard'!I32+Esperino!I32+Mousiko!I32+Itea!I32+Magoula!I32+Mataraga!I32+Mitropoli!I32+Kedrou!I32+Leontariou!I32+Mouzakiou!I32+Palama!I32+Proastiou!I32+Sofades!I32+Fanari!I32+'-'!I32)</f>
        <v>15</v>
      </c>
      <c r="J32" s="3">
        <f>SUM('1o Kard'!J32+'2o Kard'!J32+'3o Kard'!J32+'4o Kard'!J32+'5o Kard'!J32+Esperino!J32+Mousiko!J32+Itea!J32+Magoula!J32+Mataraga!J32+Mitropoli!J32+Kedrou!J32+Leontariou!J32+Mouzakiou!J32+Palama!J32+Proastiou!J32+Sofades!J32+Fanari!J32+'-'!J32)</f>
        <v>5</v>
      </c>
      <c r="K32" s="45">
        <f aca="true" t="shared" si="6" ref="K32:L38">SUM(I32)</f>
        <v>15</v>
      </c>
      <c r="L32" s="45">
        <f t="shared" si="6"/>
        <v>5</v>
      </c>
      <c r="M32" s="45">
        <f t="shared" si="4"/>
        <v>20</v>
      </c>
      <c r="P32" s="159">
        <f t="shared" si="1"/>
        <v>75</v>
      </c>
      <c r="Q32" s="159">
        <f t="shared" si="2"/>
        <v>25</v>
      </c>
      <c r="R32" s="159">
        <f t="shared" si="3"/>
        <v>50</v>
      </c>
    </row>
    <row r="33" spans="1:18" ht="25.5" customHeight="1">
      <c r="A33" s="29" t="s">
        <v>64</v>
      </c>
      <c r="B33" s="37" t="s">
        <v>13</v>
      </c>
      <c r="C33" s="38" t="s">
        <v>12</v>
      </c>
      <c r="D33" s="3">
        <f>SUM('1o Kard'!D33+'2o Kard'!D33+'3o Kard'!D33+'4o Kard'!D33+'5o Kard'!D33+Esperino!D33+Mousiko!D33+Itea!D33+Magoula!D33+Mataraga!D33+Mitropoli!D33+Kedrou!D33+Leontariou!D33+Mouzakiou!D33+Palama!D33+Proastiou!D33+Sofades!D33+Fanari!D33+'-'!D33)</f>
        <v>40</v>
      </c>
      <c r="E33" s="165"/>
      <c r="F33" s="165"/>
      <c r="G33" s="165"/>
      <c r="H33" s="165"/>
      <c r="I33" s="3">
        <f>SUM('1o Kard'!I33+'2o Kard'!I33+'3o Kard'!I33+'4o Kard'!I33+'5o Kard'!I33+Esperino!I33+Mousiko!I33+Itea!I33+Magoula!I33+Mataraga!I33+Mitropoli!I33+Kedrou!I33+Leontariou!I33+Mouzakiou!I33+Palama!I33+Proastiou!I33+Sofades!I33+Fanari!I33+'-'!I33)</f>
        <v>20</v>
      </c>
      <c r="J33" s="3">
        <f>SUM('1o Kard'!J33+'2o Kard'!J33+'3o Kard'!J33+'4o Kard'!J33+'5o Kard'!J33+Esperino!J33+Mousiko!J33+Itea!J33+Magoula!J33+Mataraga!J33+Mitropoli!J33+Kedrou!J33+Leontariou!J33+Mouzakiou!J33+Palama!J33+Proastiou!J33+Sofades!J33+Fanari!J33+'-'!J33)</f>
        <v>6</v>
      </c>
      <c r="K33" s="45">
        <f t="shared" si="6"/>
        <v>20</v>
      </c>
      <c r="L33" s="45">
        <f t="shared" si="6"/>
        <v>6</v>
      </c>
      <c r="M33" s="45">
        <f t="shared" si="4"/>
        <v>26</v>
      </c>
      <c r="P33" s="159">
        <f t="shared" si="1"/>
        <v>76.92307692307692</v>
      </c>
      <c r="Q33" s="159">
        <f t="shared" si="2"/>
        <v>23.076923076923077</v>
      </c>
      <c r="R33" s="159">
        <f t="shared" si="3"/>
        <v>65</v>
      </c>
    </row>
    <row r="34" spans="1:18" ht="25.5" customHeight="1">
      <c r="A34" s="29" t="s">
        <v>65</v>
      </c>
      <c r="B34" s="37" t="s">
        <v>13</v>
      </c>
      <c r="C34" s="38" t="s">
        <v>19</v>
      </c>
      <c r="D34" s="3">
        <f>SUM('1o Kard'!D34+'2o Kard'!D34+'3o Kard'!D34+'4o Kard'!D34+'5o Kard'!D34+Esperino!D34+Mousiko!D34+Itea!D34+Magoula!D34+Mataraga!D34+Mitropoli!D34+Kedrou!D34+Leontariou!D34+Mouzakiou!D34+Palama!D34+Proastiou!D34+Sofades!D34+Fanari!D34+'-'!D34)</f>
        <v>1</v>
      </c>
      <c r="E34" s="165"/>
      <c r="F34" s="165"/>
      <c r="G34" s="165"/>
      <c r="H34" s="165"/>
      <c r="I34" s="3">
        <f>SUM('1o Kard'!I34+'2o Kard'!I34+'3o Kard'!I34+'4o Kard'!I34+'5o Kard'!I34+Esperino!I34+Mousiko!I34+Itea!I34+Magoula!I34+Mataraga!I34+Mitropoli!I34+Kedrou!I34+Leontariou!I34+Mouzakiou!I34+Palama!I34+Proastiou!I34+Sofades!I34+Fanari!I34+'-'!I34)</f>
        <v>0</v>
      </c>
      <c r="J34" s="3">
        <f>SUM('1o Kard'!J34+'2o Kard'!J34+'3o Kard'!J34+'4o Kard'!J34+'5o Kard'!J34+Esperino!J34+Mousiko!J34+Itea!J34+Magoula!J34+Mataraga!J34+Mitropoli!J34+Kedrou!J34+Leontariou!J34+Mouzakiou!J34+Palama!J34+Proastiou!J34+Sofades!J34+Fanari!J34+'-'!J34)</f>
        <v>1</v>
      </c>
      <c r="K34" s="45">
        <f t="shared" si="6"/>
        <v>0</v>
      </c>
      <c r="L34" s="45">
        <f t="shared" si="6"/>
        <v>1</v>
      </c>
      <c r="M34" s="45">
        <f t="shared" si="4"/>
        <v>1</v>
      </c>
      <c r="P34" s="159">
        <f t="shared" si="1"/>
        <v>0</v>
      </c>
      <c r="Q34" s="159">
        <f t="shared" si="2"/>
        <v>100</v>
      </c>
      <c r="R34" s="159">
        <f t="shared" si="3"/>
        <v>100</v>
      </c>
    </row>
    <row r="35" spans="1:18" ht="33.75" customHeight="1">
      <c r="A35" s="28" t="s">
        <v>66</v>
      </c>
      <c r="B35" s="37" t="s">
        <v>13</v>
      </c>
      <c r="C35" s="38" t="s">
        <v>19</v>
      </c>
      <c r="D35" s="3">
        <f>SUM('1o Kard'!D35+'2o Kard'!D35+'3o Kard'!D35+'4o Kard'!D35+'5o Kard'!D35+Esperino!D35+Mousiko!D35+Itea!D35+Magoula!D35+Mataraga!D35+Mitropoli!D35+Kedrou!D35+Leontariou!D35+Mouzakiou!D35+Palama!D35+Proastiou!D35+Sofades!D35+Fanari!D35+'-'!D35)</f>
        <v>1</v>
      </c>
      <c r="E35" s="165"/>
      <c r="F35" s="165"/>
      <c r="G35" s="165"/>
      <c r="H35" s="165"/>
      <c r="I35" s="3">
        <f>SUM('1o Kard'!I35+'2o Kard'!I35+'3o Kard'!I35+'4o Kard'!I35+'5o Kard'!I35+Esperino!I35+Mousiko!I35+Itea!I35+Magoula!I35+Mataraga!I35+Mitropoli!I35+Kedrou!I35+Leontariou!I35+Mouzakiou!I35+Palama!I35+Proastiou!I35+Sofades!I35+Fanari!I35+'-'!I35)</f>
        <v>0</v>
      </c>
      <c r="J35" s="3">
        <f>SUM('1o Kard'!J35+'2o Kard'!J35+'3o Kard'!J35+'4o Kard'!J35+'5o Kard'!J35+Esperino!J35+Mousiko!J35+Itea!J35+Magoula!J35+Mataraga!J35+Mitropoli!J35+Kedrou!J35+Leontariou!J35+Mouzakiou!J35+Palama!J35+Proastiou!J35+Sofades!J35+Fanari!J35+'-'!J35)</f>
        <v>1</v>
      </c>
      <c r="K35" s="45">
        <f t="shared" si="6"/>
        <v>0</v>
      </c>
      <c r="L35" s="45">
        <f t="shared" si="6"/>
        <v>1</v>
      </c>
      <c r="M35" s="45">
        <f t="shared" si="4"/>
        <v>1</v>
      </c>
      <c r="P35" s="159">
        <f t="shared" si="1"/>
        <v>0</v>
      </c>
      <c r="Q35" s="159">
        <f t="shared" si="2"/>
        <v>100</v>
      </c>
      <c r="R35" s="159">
        <f t="shared" si="3"/>
        <v>100</v>
      </c>
    </row>
    <row r="36" spans="1:18" ht="33.75" customHeight="1">
      <c r="A36" s="28" t="s">
        <v>67</v>
      </c>
      <c r="B36" s="37" t="s">
        <v>13</v>
      </c>
      <c r="C36" s="38" t="s">
        <v>11</v>
      </c>
      <c r="D36" s="3">
        <f>SUM('1o Kard'!D36+'2o Kard'!D36+'3o Kard'!D36+'4o Kard'!D36+'5o Kard'!D36+Esperino!D36+Mousiko!D36+Itea!D36+Magoula!D36+Mataraga!D36+Mitropoli!D36+Kedrou!D36+Leontariou!D36+Mouzakiou!D36+Palama!D36+Proastiou!D36+Sofades!D36+Fanari!D36+'-'!D36)</f>
        <v>42</v>
      </c>
      <c r="E36" s="165"/>
      <c r="F36" s="165"/>
      <c r="G36" s="165"/>
      <c r="H36" s="165"/>
      <c r="I36" s="3">
        <f>SUM('1o Kard'!I36+'2o Kard'!I36+'3o Kard'!I36+'4o Kard'!I36+'5o Kard'!I36+Esperino!I36+Mousiko!I36+Itea!I36+Magoula!I36+Mataraga!I36+Mitropoli!I36+Kedrou!I36+Leontariou!I36+Mouzakiou!I36+Palama!I36+Proastiou!I36+Sofades!I36+Fanari!I36+'-'!I36)</f>
        <v>8</v>
      </c>
      <c r="J36" s="3">
        <f>SUM('1o Kard'!J36+'2o Kard'!J36+'3o Kard'!J36+'4o Kard'!J36+'5o Kard'!J36+Esperino!J36+Mousiko!J36+Itea!J36+Magoula!J36+Mataraga!J36+Mitropoli!J36+Kedrou!J36+Leontariou!J36+Mouzakiou!J36+Palama!J36+Proastiou!J36+Sofades!J36+Fanari!J36+'-'!J36)</f>
        <v>9</v>
      </c>
      <c r="K36" s="45">
        <f t="shared" si="6"/>
        <v>8</v>
      </c>
      <c r="L36" s="45">
        <f t="shared" si="6"/>
        <v>9</v>
      </c>
      <c r="M36" s="45">
        <f t="shared" si="4"/>
        <v>17</v>
      </c>
      <c r="P36" s="159">
        <f t="shared" si="1"/>
        <v>47.05882352941177</v>
      </c>
      <c r="Q36" s="159">
        <f t="shared" si="2"/>
        <v>52.94117647058823</v>
      </c>
      <c r="R36" s="159">
        <f t="shared" si="3"/>
        <v>40.476190476190474</v>
      </c>
    </row>
    <row r="37" spans="1:18" ht="32.25" customHeight="1">
      <c r="A37" s="162" t="s">
        <v>68</v>
      </c>
      <c r="B37" s="37" t="s">
        <v>13</v>
      </c>
      <c r="C37" s="38" t="s">
        <v>17</v>
      </c>
      <c r="D37" s="3">
        <f>SUM('1o Kard'!D37+'2o Kard'!D37+'3o Kard'!D37+'4o Kard'!D37+'5o Kard'!D37+Esperino!D37+Mousiko!D37+Itea!D37+Magoula!D37+Mataraga!D37+Mitropoli!D37+Kedrou!D37+Leontariou!D37+Mouzakiou!D37+Palama!D37+Proastiou!D37+Sofades!D37+Fanari!D37+'-'!D37)</f>
        <v>14</v>
      </c>
      <c r="E37" s="165"/>
      <c r="F37" s="165"/>
      <c r="G37" s="165"/>
      <c r="H37" s="165"/>
      <c r="I37" s="3">
        <f>SUM('1o Kard'!I37+'2o Kard'!I37+'3o Kard'!I37+'4o Kard'!I37+'5o Kard'!I37+Esperino!I37+Mousiko!I37+Itea!I37+Magoula!I37+Mataraga!I37+Mitropoli!I37+Kedrou!I37+Leontariou!I37+Mouzakiou!I37+Palama!I37+Proastiou!I37+Sofades!I37+Fanari!I37+'-'!I37)</f>
        <v>4</v>
      </c>
      <c r="J37" s="3">
        <f>SUM('1o Kard'!J37+'2o Kard'!J37+'3o Kard'!J37+'4o Kard'!J37+'5o Kard'!J37+Esperino!J37+Mousiko!J37+Itea!J37+Magoula!J37+Mataraga!J37+Mitropoli!J37+Kedrou!J37+Leontariou!J37+Mouzakiou!J37+Palama!J37+Proastiou!J37+Sofades!J37+Fanari!J37+'-'!J37)</f>
        <v>0</v>
      </c>
      <c r="K37" s="45">
        <f t="shared" si="6"/>
        <v>4</v>
      </c>
      <c r="L37" s="45">
        <f t="shared" si="6"/>
        <v>0</v>
      </c>
      <c r="M37" s="45">
        <f t="shared" si="4"/>
        <v>4</v>
      </c>
      <c r="P37" s="159">
        <f t="shared" si="1"/>
        <v>100</v>
      </c>
      <c r="Q37" s="159">
        <f t="shared" si="2"/>
        <v>0</v>
      </c>
      <c r="R37" s="159">
        <f t="shared" si="3"/>
        <v>28.571428571428573</v>
      </c>
    </row>
    <row r="38" spans="1:18" ht="25.5" customHeight="1" thickBot="1">
      <c r="A38" s="29" t="s">
        <v>69</v>
      </c>
      <c r="B38" s="37" t="s">
        <v>13</v>
      </c>
      <c r="C38" s="38" t="s">
        <v>17</v>
      </c>
      <c r="D38" s="3">
        <f>SUM('1o Kard'!D38+'2o Kard'!D38+'3o Kard'!D38+'4o Kard'!D38+'5o Kard'!D38+Esperino!D38+Mousiko!D38+Itea!D38+Magoula!D38+Mataraga!D38+Mitropoli!D38+Kedrou!D38+Leontariou!D38+Mouzakiou!D38+Palama!D38+Proastiou!D38+Sofades!D38+Fanari!D38+'-'!D38)</f>
        <v>14</v>
      </c>
      <c r="E38" s="165"/>
      <c r="F38" s="165"/>
      <c r="G38" s="165"/>
      <c r="H38" s="165"/>
      <c r="I38" s="3">
        <f>SUM('1o Kard'!I38+'2o Kard'!I38+'3o Kard'!I38+'4o Kard'!I38+'5o Kard'!I38+Esperino!I38+Mousiko!I38+Itea!I38+Magoula!I38+Mataraga!I38+Mitropoli!I38+Kedrou!I38+Leontariou!I38+Mouzakiou!I38+Palama!I38+Proastiou!I38+Sofades!I38+Fanari!I38+'-'!I38)</f>
        <v>7</v>
      </c>
      <c r="J38" s="3">
        <f>SUM('1o Kard'!J38+'2o Kard'!J38+'3o Kard'!J38+'4o Kard'!J38+'5o Kard'!J38+Esperino!J38+Mousiko!J38+Itea!J38+Magoula!J38+Mataraga!J38+Mitropoli!J38+Kedrou!J38+Leontariou!J38+Mouzakiou!J38+Palama!J38+Proastiou!J38+Sofades!J38+Fanari!J38+'-'!J38)</f>
        <v>1</v>
      </c>
      <c r="K38" s="47">
        <f t="shared" si="6"/>
        <v>7</v>
      </c>
      <c r="L38" s="47">
        <f t="shared" si="6"/>
        <v>1</v>
      </c>
      <c r="M38" s="47">
        <f t="shared" si="4"/>
        <v>8</v>
      </c>
      <c r="P38" s="159">
        <f t="shared" si="1"/>
        <v>87.5</v>
      </c>
      <c r="Q38" s="159">
        <f t="shared" si="2"/>
        <v>12.5</v>
      </c>
      <c r="R38" s="159">
        <f t="shared" si="3"/>
        <v>57.142857142857146</v>
      </c>
    </row>
    <row r="39" spans="1:17" ht="25.5" customHeight="1" thickBot="1">
      <c r="A39" s="202" t="s">
        <v>21</v>
      </c>
      <c r="B39" s="203"/>
      <c r="C39" s="203"/>
      <c r="D39" s="203"/>
      <c r="E39" s="203"/>
      <c r="F39" s="203"/>
      <c r="G39" s="203"/>
      <c r="H39" s="203"/>
      <c r="I39" s="203"/>
      <c r="J39" s="203"/>
      <c r="K39" s="48">
        <f>SUM(K8:K38)</f>
        <v>362</v>
      </c>
      <c r="L39" s="48">
        <f>SUM(L8:L38)</f>
        <v>163</v>
      </c>
      <c r="M39" s="48">
        <f>SUM(M8:M38)</f>
        <v>525</v>
      </c>
      <c r="N39" s="39"/>
      <c r="P39" s="218" t="s">
        <v>39</v>
      </c>
      <c r="Q39" s="220" t="s">
        <v>40</v>
      </c>
    </row>
    <row r="40" spans="1:17" ht="25.5" customHeight="1" thickBot="1">
      <c r="A40" s="207" t="s">
        <v>24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9"/>
      <c r="L40" s="209"/>
      <c r="M40" s="210"/>
      <c r="P40" s="219"/>
      <c r="Q40" s="219"/>
    </row>
    <row r="41" spans="1:17" ht="25.5" customHeight="1" thickBot="1">
      <c r="A41" s="211" t="s">
        <v>25</v>
      </c>
      <c r="B41" s="212"/>
      <c r="C41" s="212"/>
      <c r="D41" s="212"/>
      <c r="E41" s="212"/>
      <c r="F41" s="212"/>
      <c r="G41" s="212"/>
      <c r="H41" s="212"/>
      <c r="I41" s="212"/>
      <c r="J41" s="213"/>
      <c r="K41" s="49">
        <f>SUM(K8:K19)</f>
        <v>161</v>
      </c>
      <c r="L41" s="49">
        <f>SUM(L8:L19)</f>
        <v>73</v>
      </c>
      <c r="M41" s="49">
        <f>SUM(M8:M19)</f>
        <v>234</v>
      </c>
      <c r="N41" s="39"/>
      <c r="P41" s="1">
        <f>SUM(D8:D19)</f>
        <v>480</v>
      </c>
      <c r="Q41" s="160">
        <f>(M41*100)/P41</f>
        <v>48.75</v>
      </c>
    </row>
    <row r="42" spans="1:17" ht="25.5" customHeight="1" thickBot="1">
      <c r="A42" s="214" t="s">
        <v>26</v>
      </c>
      <c r="B42" s="212"/>
      <c r="C42" s="212"/>
      <c r="D42" s="212"/>
      <c r="E42" s="212"/>
      <c r="F42" s="212"/>
      <c r="G42" s="212"/>
      <c r="H42" s="212"/>
      <c r="I42" s="212"/>
      <c r="J42" s="213"/>
      <c r="K42" s="50">
        <f>SUM(K20:K30)</f>
        <v>132</v>
      </c>
      <c r="L42" s="50">
        <f>SUM(L20:L30)</f>
        <v>62</v>
      </c>
      <c r="M42" s="50">
        <f>SUM(M20:M30)</f>
        <v>194</v>
      </c>
      <c r="N42" s="39"/>
      <c r="P42" s="1">
        <f>SUM(D20:D30)</f>
        <v>331</v>
      </c>
      <c r="Q42" s="160">
        <f>(M42*100)/P42</f>
        <v>58.610271903323266</v>
      </c>
    </row>
    <row r="43" spans="1:17" ht="25.5" customHeight="1" thickBot="1">
      <c r="A43" s="215" t="s">
        <v>27</v>
      </c>
      <c r="B43" s="216"/>
      <c r="C43" s="216"/>
      <c r="D43" s="216"/>
      <c r="E43" s="216"/>
      <c r="F43" s="216"/>
      <c r="G43" s="216"/>
      <c r="H43" s="216"/>
      <c r="I43" s="216"/>
      <c r="J43" s="217"/>
      <c r="K43" s="51">
        <f>SUM(K31:K38)</f>
        <v>69</v>
      </c>
      <c r="L43" s="51">
        <f>SUM(L31:L38)</f>
        <v>28</v>
      </c>
      <c r="M43" s="51">
        <f>SUM(M31:M38)</f>
        <v>97</v>
      </c>
      <c r="N43" s="39"/>
      <c r="P43" s="1">
        <f>SUM(D31:D38)</f>
        <v>192</v>
      </c>
      <c r="Q43" s="160">
        <f>(M43*100)/P43</f>
        <v>50.520833333333336</v>
      </c>
    </row>
    <row r="44" spans="1:14" ht="24.75" customHeight="1" thickBot="1">
      <c r="A44" s="204" t="s">
        <v>28</v>
      </c>
      <c r="B44" s="205"/>
      <c r="C44" s="205"/>
      <c r="D44" s="205"/>
      <c r="E44" s="205"/>
      <c r="F44" s="205"/>
      <c r="G44" s="205"/>
      <c r="H44" s="205"/>
      <c r="I44" s="205"/>
      <c r="J44" s="206"/>
      <c r="K44" s="52">
        <f>SUM(K8:K11,K20:K22)</f>
        <v>120</v>
      </c>
      <c r="L44" s="52">
        <f>SUM(L8:L11,L20:L22)</f>
        <v>61</v>
      </c>
      <c r="M44" s="52">
        <f>SUM(M8:M11,M20:M22)</f>
        <v>181</v>
      </c>
      <c r="N44" s="39"/>
    </row>
    <row r="45" spans="1:14" ht="25.5" customHeight="1" thickBot="1">
      <c r="A45" s="204" t="s">
        <v>29</v>
      </c>
      <c r="B45" s="205"/>
      <c r="C45" s="205"/>
      <c r="D45" s="205"/>
      <c r="E45" s="205"/>
      <c r="F45" s="205"/>
      <c r="G45" s="205"/>
      <c r="H45" s="205"/>
      <c r="I45" s="205"/>
      <c r="J45" s="206"/>
      <c r="K45" s="52">
        <f>SUM(K12:K15,K23:K28,K31:K35)</f>
        <v>170</v>
      </c>
      <c r="L45" s="52">
        <f>SUM(L12:L15,L23:L28,L31:L35)</f>
        <v>60</v>
      </c>
      <c r="M45" s="52">
        <f>SUM(M12:M15,M23:M28,M31:M35)</f>
        <v>230</v>
      </c>
      <c r="N45" s="39"/>
    </row>
    <row r="46" spans="1:14" ht="27.75" customHeight="1" thickBot="1">
      <c r="A46" s="204" t="s">
        <v>30</v>
      </c>
      <c r="B46" s="205"/>
      <c r="C46" s="205"/>
      <c r="D46" s="205"/>
      <c r="E46" s="205"/>
      <c r="F46" s="205"/>
      <c r="G46" s="205"/>
      <c r="H46" s="205"/>
      <c r="I46" s="205"/>
      <c r="J46" s="206"/>
      <c r="K46" s="52">
        <f>SUM(K16:K19,K29:K30,K36:K38)</f>
        <v>72</v>
      </c>
      <c r="L46" s="52">
        <f>SUM(L16:L19,L29:L30,L36:L38)</f>
        <v>42</v>
      </c>
      <c r="M46" s="52">
        <f>SUM(M16:M19,M29:M30,M36:M38)</f>
        <v>114</v>
      </c>
      <c r="N46" s="39"/>
    </row>
    <row r="47" spans="1:13" ht="24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ht="14.25">
      <c r="A48" s="243" t="s">
        <v>160</v>
      </c>
    </row>
  </sheetData>
  <mergeCells count="24">
    <mergeCell ref="P6:P7"/>
    <mergeCell ref="Q6:Q7"/>
    <mergeCell ref="R6:R7"/>
    <mergeCell ref="P39:P40"/>
    <mergeCell ref="Q39:Q40"/>
    <mergeCell ref="A44:J44"/>
    <mergeCell ref="A45:J45"/>
    <mergeCell ref="A46:J46"/>
    <mergeCell ref="A40:M40"/>
    <mergeCell ref="A41:J41"/>
    <mergeCell ref="A42:J42"/>
    <mergeCell ref="A43:J43"/>
    <mergeCell ref="K6:L6"/>
    <mergeCell ref="E7:J7"/>
    <mergeCell ref="M7:N7"/>
    <mergeCell ref="A39:J39"/>
    <mergeCell ref="E5:F5"/>
    <mergeCell ref="G5:H5"/>
    <mergeCell ref="I5:J5"/>
    <mergeCell ref="K5:M5"/>
    <mergeCell ref="A1:M1"/>
    <mergeCell ref="A2:M2"/>
    <mergeCell ref="A3:M3"/>
    <mergeCell ref="A4:M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workbookViewId="0" topLeftCell="A1">
      <selection activeCell="Q12" sqref="Q12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4.8515625" style="1" customWidth="1"/>
    <col min="5" max="9" width="9.140625" style="1" customWidth="1"/>
    <col min="10" max="10" width="10.140625" style="1" customWidth="1"/>
    <col min="11" max="11" width="13.00390625" style="1" customWidth="1"/>
    <col min="12" max="12" width="13.4218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88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4" s="11" customFormat="1" ht="82.5" customHeight="1" thickBot="1">
      <c r="A6" s="79" t="s">
        <v>9</v>
      </c>
      <c r="B6" s="80" t="s">
        <v>14</v>
      </c>
      <c r="C6" s="81" t="s">
        <v>3</v>
      </c>
      <c r="D6" s="82" t="s">
        <v>31</v>
      </c>
      <c r="E6" s="83" t="s">
        <v>4</v>
      </c>
      <c r="F6" s="84" t="s">
        <v>5</v>
      </c>
      <c r="G6" s="85" t="s">
        <v>4</v>
      </c>
      <c r="H6" s="86" t="s">
        <v>5</v>
      </c>
      <c r="I6" s="87" t="s">
        <v>4</v>
      </c>
      <c r="J6" s="88" t="s">
        <v>5</v>
      </c>
      <c r="K6" s="239" t="s">
        <v>10</v>
      </c>
      <c r="L6" s="240"/>
      <c r="M6" s="89"/>
      <c r="N6" s="90"/>
    </row>
    <row r="7" spans="1:14" s="40" customFormat="1" ht="45.75" customHeight="1" thickBot="1">
      <c r="A7" s="91"/>
      <c r="B7" s="92"/>
      <c r="C7" s="93"/>
      <c r="D7" s="94"/>
      <c r="E7" s="235" t="s">
        <v>32</v>
      </c>
      <c r="F7" s="236"/>
      <c r="G7" s="236"/>
      <c r="H7" s="236"/>
      <c r="I7" s="236"/>
      <c r="J7" s="236"/>
      <c r="K7" s="95" t="s">
        <v>4</v>
      </c>
      <c r="L7" s="95" t="s">
        <v>15</v>
      </c>
      <c r="M7" s="241" t="s">
        <v>10</v>
      </c>
      <c r="N7" s="242"/>
    </row>
    <row r="8" spans="1:14" s="40" customFormat="1" ht="35.25" customHeight="1">
      <c r="A8" s="28" t="s">
        <v>41</v>
      </c>
      <c r="B8" s="96" t="s">
        <v>6</v>
      </c>
      <c r="C8" s="97" t="s">
        <v>7</v>
      </c>
      <c r="D8" s="3">
        <v>1</v>
      </c>
      <c r="E8" s="41">
        <v>1</v>
      </c>
      <c r="F8" s="41"/>
      <c r="G8" s="42"/>
      <c r="H8" s="42"/>
      <c r="I8" s="43"/>
      <c r="J8" s="44"/>
      <c r="K8" s="149">
        <f aca="true" t="shared" si="0" ref="K8:L19">SUM(E8)</f>
        <v>1</v>
      </c>
      <c r="L8" s="149">
        <f t="shared" si="0"/>
        <v>0</v>
      </c>
      <c r="M8" s="149">
        <f aca="true" t="shared" si="1" ref="M8:M38">SUM(K8,L8)</f>
        <v>1</v>
      </c>
      <c r="N8" s="99"/>
    </row>
    <row r="9" spans="1:13" s="40" customFormat="1" ht="35.25" customHeight="1">
      <c r="A9" s="28" t="s">
        <v>42</v>
      </c>
      <c r="B9" s="100" t="s">
        <v>6</v>
      </c>
      <c r="C9" s="101" t="s">
        <v>7</v>
      </c>
      <c r="D9" s="3">
        <v>1</v>
      </c>
      <c r="E9" s="41">
        <v>1</v>
      </c>
      <c r="F9" s="41"/>
      <c r="G9" s="42"/>
      <c r="H9" s="42"/>
      <c r="I9" s="43"/>
      <c r="J9" s="44"/>
      <c r="K9" s="45">
        <f t="shared" si="0"/>
        <v>1</v>
      </c>
      <c r="L9" s="45">
        <f t="shared" si="0"/>
        <v>0</v>
      </c>
      <c r="M9" s="45">
        <f t="shared" si="1"/>
        <v>1</v>
      </c>
    </row>
    <row r="10" spans="1:13" s="40" customFormat="1" ht="35.25" customHeight="1">
      <c r="A10" s="29" t="s">
        <v>43</v>
      </c>
      <c r="B10" s="103" t="s">
        <v>6</v>
      </c>
      <c r="C10" s="101" t="s">
        <v>7</v>
      </c>
      <c r="D10" s="3">
        <v>1</v>
      </c>
      <c r="E10" s="41">
        <v>1</v>
      </c>
      <c r="F10" s="41"/>
      <c r="G10" s="42"/>
      <c r="H10" s="42"/>
      <c r="I10" s="43"/>
      <c r="J10" s="44"/>
      <c r="K10" s="45">
        <f t="shared" si="0"/>
        <v>1</v>
      </c>
      <c r="L10" s="45">
        <f t="shared" si="0"/>
        <v>0</v>
      </c>
      <c r="M10" s="45">
        <f t="shared" si="1"/>
        <v>1</v>
      </c>
    </row>
    <row r="11" spans="1:13" s="40" customFormat="1" ht="36.75" customHeight="1" thickBot="1">
      <c r="A11" s="163" t="s">
        <v>44</v>
      </c>
      <c r="B11" s="104" t="s">
        <v>6</v>
      </c>
      <c r="C11" s="105" t="s">
        <v>7</v>
      </c>
      <c r="D11" s="3">
        <v>1</v>
      </c>
      <c r="E11" s="41">
        <v>1</v>
      </c>
      <c r="F11" s="41"/>
      <c r="G11" s="42"/>
      <c r="H11" s="42"/>
      <c r="I11" s="43"/>
      <c r="J11" s="44"/>
      <c r="K11" s="150">
        <f t="shared" si="0"/>
        <v>1</v>
      </c>
      <c r="L11" s="150">
        <f t="shared" si="0"/>
        <v>0</v>
      </c>
      <c r="M11" s="150">
        <f t="shared" si="1"/>
        <v>1</v>
      </c>
    </row>
    <row r="12" spans="1:13" s="40" customFormat="1" ht="35.25" customHeight="1">
      <c r="A12" s="29" t="s">
        <v>45</v>
      </c>
      <c r="B12" s="107" t="s">
        <v>6</v>
      </c>
      <c r="C12" s="97" t="s">
        <v>12</v>
      </c>
      <c r="D12" s="3">
        <v>1</v>
      </c>
      <c r="E12" s="41">
        <v>1</v>
      </c>
      <c r="F12" s="41"/>
      <c r="G12" s="42"/>
      <c r="H12" s="42"/>
      <c r="I12" s="43"/>
      <c r="J12" s="44"/>
      <c r="K12" s="149">
        <f t="shared" si="0"/>
        <v>1</v>
      </c>
      <c r="L12" s="149">
        <f t="shared" si="0"/>
        <v>0</v>
      </c>
      <c r="M12" s="149">
        <f t="shared" si="1"/>
        <v>1</v>
      </c>
    </row>
    <row r="13" spans="1:13" s="40" customFormat="1" ht="35.25" customHeight="1">
      <c r="A13" s="28" t="s">
        <v>46</v>
      </c>
      <c r="B13" s="108" t="s">
        <v>6</v>
      </c>
      <c r="C13" s="101" t="s">
        <v>12</v>
      </c>
      <c r="D13" s="3">
        <v>1</v>
      </c>
      <c r="E13" s="41">
        <v>1</v>
      </c>
      <c r="F13" s="41"/>
      <c r="G13" s="42"/>
      <c r="H13" s="42"/>
      <c r="I13" s="43"/>
      <c r="J13" s="44"/>
      <c r="K13" s="45">
        <f t="shared" si="0"/>
        <v>1</v>
      </c>
      <c r="L13" s="45">
        <f t="shared" si="0"/>
        <v>0</v>
      </c>
      <c r="M13" s="45">
        <f t="shared" si="1"/>
        <v>1</v>
      </c>
    </row>
    <row r="14" spans="1:13" s="40" customFormat="1" ht="35.25" customHeight="1">
      <c r="A14" s="28" t="s">
        <v>47</v>
      </c>
      <c r="B14" s="108" t="s">
        <v>6</v>
      </c>
      <c r="C14" s="101" t="s">
        <v>12</v>
      </c>
      <c r="D14" s="3">
        <v>1</v>
      </c>
      <c r="E14" s="41">
        <v>1</v>
      </c>
      <c r="F14" s="41"/>
      <c r="G14" s="42"/>
      <c r="H14" s="42"/>
      <c r="I14" s="43"/>
      <c r="J14" s="44"/>
      <c r="K14" s="45">
        <f t="shared" si="0"/>
        <v>1</v>
      </c>
      <c r="L14" s="45">
        <f t="shared" si="0"/>
        <v>0</v>
      </c>
      <c r="M14" s="45">
        <f t="shared" si="1"/>
        <v>1</v>
      </c>
    </row>
    <row r="15" spans="1:13" s="40" customFormat="1" ht="35.25" customHeight="1">
      <c r="A15" s="28" t="s">
        <v>48</v>
      </c>
      <c r="B15" s="109" t="s">
        <v>6</v>
      </c>
      <c r="C15" s="110" t="s">
        <v>16</v>
      </c>
      <c r="D15" s="3">
        <v>1</v>
      </c>
      <c r="E15" s="41">
        <v>1</v>
      </c>
      <c r="F15" s="41"/>
      <c r="G15" s="42"/>
      <c r="H15" s="42"/>
      <c r="I15" s="43"/>
      <c r="J15" s="44"/>
      <c r="K15" s="45">
        <f t="shared" si="0"/>
        <v>1</v>
      </c>
      <c r="L15" s="45">
        <f t="shared" si="0"/>
        <v>0</v>
      </c>
      <c r="M15" s="45">
        <f t="shared" si="1"/>
        <v>1</v>
      </c>
    </row>
    <row r="16" spans="1:13" s="40" customFormat="1" ht="35.25" customHeight="1" thickBot="1">
      <c r="A16" s="29" t="s">
        <v>49</v>
      </c>
      <c r="B16" s="109" t="s">
        <v>6</v>
      </c>
      <c r="C16" s="110" t="s">
        <v>16</v>
      </c>
      <c r="D16" s="3">
        <v>1</v>
      </c>
      <c r="E16" s="41">
        <v>1</v>
      </c>
      <c r="F16" s="41"/>
      <c r="G16" s="42"/>
      <c r="H16" s="42"/>
      <c r="I16" s="43"/>
      <c r="J16" s="44"/>
      <c r="K16" s="47">
        <f t="shared" si="0"/>
        <v>1</v>
      </c>
      <c r="L16" s="47">
        <f t="shared" si="0"/>
        <v>0</v>
      </c>
      <c r="M16" s="47">
        <f t="shared" si="1"/>
        <v>1</v>
      </c>
    </row>
    <row r="17" spans="1:13" s="40" customFormat="1" ht="35.25" customHeight="1">
      <c r="A17" s="29" t="s">
        <v>20</v>
      </c>
      <c r="B17" s="112" t="s">
        <v>6</v>
      </c>
      <c r="C17" s="113" t="s">
        <v>11</v>
      </c>
      <c r="D17" s="3">
        <v>1</v>
      </c>
      <c r="E17" s="41">
        <v>1</v>
      </c>
      <c r="F17" s="41"/>
      <c r="G17" s="42"/>
      <c r="H17" s="42"/>
      <c r="I17" s="43"/>
      <c r="J17" s="44"/>
      <c r="K17" s="151">
        <f t="shared" si="0"/>
        <v>1</v>
      </c>
      <c r="L17" s="151">
        <f t="shared" si="0"/>
        <v>0</v>
      </c>
      <c r="M17" s="151">
        <f t="shared" si="1"/>
        <v>1</v>
      </c>
    </row>
    <row r="18" spans="1:13" s="40" customFormat="1" ht="35.25" customHeight="1">
      <c r="A18" s="29" t="s">
        <v>50</v>
      </c>
      <c r="B18" s="103" t="s">
        <v>6</v>
      </c>
      <c r="C18" s="101" t="s">
        <v>17</v>
      </c>
      <c r="D18" s="3">
        <v>1</v>
      </c>
      <c r="E18" s="41">
        <v>1</v>
      </c>
      <c r="F18" s="41"/>
      <c r="G18" s="42"/>
      <c r="H18" s="42"/>
      <c r="I18" s="43"/>
      <c r="J18" s="44"/>
      <c r="K18" s="45">
        <f t="shared" si="0"/>
        <v>1</v>
      </c>
      <c r="L18" s="45">
        <f t="shared" si="0"/>
        <v>0</v>
      </c>
      <c r="M18" s="45">
        <f t="shared" si="1"/>
        <v>1</v>
      </c>
    </row>
    <row r="19" spans="1:13" s="40" customFormat="1" ht="35.25" customHeight="1" thickBot="1">
      <c r="A19" s="29" t="s">
        <v>51</v>
      </c>
      <c r="B19" s="104" t="s">
        <v>6</v>
      </c>
      <c r="C19" s="105" t="s">
        <v>17</v>
      </c>
      <c r="D19" s="3">
        <v>1</v>
      </c>
      <c r="E19" s="41">
        <v>1</v>
      </c>
      <c r="F19" s="41"/>
      <c r="G19" s="42"/>
      <c r="H19" s="42"/>
      <c r="I19" s="43"/>
      <c r="J19" s="44"/>
      <c r="K19" s="150">
        <f t="shared" si="0"/>
        <v>1</v>
      </c>
      <c r="L19" s="150">
        <f t="shared" si="0"/>
        <v>0</v>
      </c>
      <c r="M19" s="150">
        <f t="shared" si="1"/>
        <v>1</v>
      </c>
    </row>
    <row r="20" spans="1:13" s="40" customFormat="1" ht="35.25" customHeight="1">
      <c r="A20" s="161" t="s">
        <v>52</v>
      </c>
      <c r="B20" s="115" t="s">
        <v>8</v>
      </c>
      <c r="C20" s="116" t="s">
        <v>7</v>
      </c>
      <c r="D20" s="3">
        <v>1</v>
      </c>
      <c r="E20" s="42"/>
      <c r="F20" s="42"/>
      <c r="G20" s="41">
        <v>1</v>
      </c>
      <c r="H20" s="41"/>
      <c r="I20" s="43"/>
      <c r="J20" s="44"/>
      <c r="K20" s="149">
        <f aca="true" t="shared" si="2" ref="K20:L30">SUM(G20)</f>
        <v>1</v>
      </c>
      <c r="L20" s="149">
        <f t="shared" si="2"/>
        <v>0</v>
      </c>
      <c r="M20" s="149">
        <f t="shared" si="1"/>
        <v>1</v>
      </c>
    </row>
    <row r="21" spans="1:13" s="40" customFormat="1" ht="35.25" customHeight="1">
      <c r="A21" s="28" t="s">
        <v>53</v>
      </c>
      <c r="B21" s="117" t="s">
        <v>8</v>
      </c>
      <c r="C21" s="118" t="s">
        <v>7</v>
      </c>
      <c r="D21" s="3">
        <v>1</v>
      </c>
      <c r="E21" s="46"/>
      <c r="F21" s="42"/>
      <c r="G21" s="41">
        <v>1</v>
      </c>
      <c r="H21" s="41"/>
      <c r="I21" s="43"/>
      <c r="J21" s="44"/>
      <c r="K21" s="45">
        <f t="shared" si="2"/>
        <v>1</v>
      </c>
      <c r="L21" s="45">
        <f t="shared" si="2"/>
        <v>0</v>
      </c>
      <c r="M21" s="45">
        <f t="shared" si="1"/>
        <v>1</v>
      </c>
    </row>
    <row r="22" spans="1:13" ht="35.25" customHeight="1" thickBot="1">
      <c r="A22" s="29" t="s">
        <v>54</v>
      </c>
      <c r="B22" s="119" t="s">
        <v>8</v>
      </c>
      <c r="C22" s="120" t="s">
        <v>7</v>
      </c>
      <c r="D22" s="3">
        <v>1</v>
      </c>
      <c r="E22" s="4"/>
      <c r="F22" s="4"/>
      <c r="I22" s="4"/>
      <c r="J22" s="4"/>
      <c r="K22" s="47">
        <f t="shared" si="2"/>
        <v>0</v>
      </c>
      <c r="L22" s="47">
        <f t="shared" si="2"/>
        <v>0</v>
      </c>
      <c r="M22" s="47">
        <f t="shared" si="1"/>
        <v>0</v>
      </c>
    </row>
    <row r="23" spans="1:13" ht="35.25" customHeight="1">
      <c r="A23" s="29" t="s">
        <v>55</v>
      </c>
      <c r="B23" s="121" t="s">
        <v>8</v>
      </c>
      <c r="C23" s="122" t="s">
        <v>12</v>
      </c>
      <c r="D23" s="3">
        <v>1</v>
      </c>
      <c r="E23" s="4"/>
      <c r="F23" s="4"/>
      <c r="G23" s="2">
        <v>1</v>
      </c>
      <c r="I23" s="4"/>
      <c r="J23" s="4"/>
      <c r="K23" s="151">
        <f t="shared" si="2"/>
        <v>1</v>
      </c>
      <c r="L23" s="151">
        <f t="shared" si="2"/>
        <v>0</v>
      </c>
      <c r="M23" s="151">
        <f t="shared" si="1"/>
        <v>1</v>
      </c>
    </row>
    <row r="24" spans="1:13" ht="35.25" customHeight="1">
      <c r="A24" s="28" t="s">
        <v>56</v>
      </c>
      <c r="B24" s="117" t="s">
        <v>8</v>
      </c>
      <c r="C24" s="123" t="s">
        <v>12</v>
      </c>
      <c r="D24" s="3">
        <v>1</v>
      </c>
      <c r="E24" s="4"/>
      <c r="F24" s="4"/>
      <c r="G24" s="2">
        <v>1</v>
      </c>
      <c r="I24" s="4"/>
      <c r="J24" s="4"/>
      <c r="K24" s="45">
        <f t="shared" si="2"/>
        <v>1</v>
      </c>
      <c r="L24" s="45">
        <f t="shared" si="2"/>
        <v>0</v>
      </c>
      <c r="M24" s="45">
        <f t="shared" si="1"/>
        <v>1</v>
      </c>
    </row>
    <row r="25" spans="1:13" ht="35.25" customHeight="1">
      <c r="A25" s="28" t="s">
        <v>57</v>
      </c>
      <c r="B25" s="117" t="s">
        <v>8</v>
      </c>
      <c r="C25" s="123" t="s">
        <v>12</v>
      </c>
      <c r="D25" s="1">
        <v>1</v>
      </c>
      <c r="E25" s="4"/>
      <c r="F25" s="4"/>
      <c r="I25" s="4"/>
      <c r="J25" s="4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29" t="s">
        <v>58</v>
      </c>
      <c r="B26" s="117" t="s">
        <v>8</v>
      </c>
      <c r="C26" s="123" t="s">
        <v>16</v>
      </c>
      <c r="E26" s="4"/>
      <c r="F26" s="4"/>
      <c r="I26" s="4"/>
      <c r="J26" s="4"/>
      <c r="K26" s="45">
        <f t="shared" si="2"/>
        <v>0</v>
      </c>
      <c r="L26" s="45">
        <f t="shared" si="2"/>
        <v>0</v>
      </c>
      <c r="M26" s="45">
        <f t="shared" si="1"/>
        <v>0</v>
      </c>
    </row>
    <row r="27" spans="1:13" ht="35.25" customHeight="1">
      <c r="A27" s="28" t="s">
        <v>59</v>
      </c>
      <c r="B27" s="117" t="s">
        <v>8</v>
      </c>
      <c r="C27" s="123" t="s">
        <v>16</v>
      </c>
      <c r="E27" s="4"/>
      <c r="F27" s="4"/>
      <c r="I27" s="4"/>
      <c r="J27" s="4"/>
      <c r="K27" s="45">
        <f t="shared" si="2"/>
        <v>0</v>
      </c>
      <c r="L27" s="45">
        <f t="shared" si="2"/>
        <v>0</v>
      </c>
      <c r="M27" s="45">
        <f t="shared" si="1"/>
        <v>0</v>
      </c>
    </row>
    <row r="28" spans="1:17" ht="35.25" customHeight="1" thickBot="1">
      <c r="A28" s="162" t="s">
        <v>60</v>
      </c>
      <c r="B28" s="124" t="s">
        <v>8</v>
      </c>
      <c r="C28" s="125" t="s">
        <v>16</v>
      </c>
      <c r="E28" s="4"/>
      <c r="F28" s="4"/>
      <c r="I28" s="4"/>
      <c r="J28" s="4"/>
      <c r="K28" s="150">
        <f t="shared" si="2"/>
        <v>0</v>
      </c>
      <c r="L28" s="150">
        <f t="shared" si="2"/>
        <v>0</v>
      </c>
      <c r="M28" s="150">
        <f t="shared" si="1"/>
        <v>0</v>
      </c>
      <c r="Q28" s="34"/>
    </row>
    <row r="29" spans="1:13" ht="35.25" customHeight="1">
      <c r="A29" s="29" t="s">
        <v>61</v>
      </c>
      <c r="B29" s="115" t="s">
        <v>8</v>
      </c>
      <c r="C29" s="126" t="s">
        <v>17</v>
      </c>
      <c r="D29" s="2">
        <v>1</v>
      </c>
      <c r="E29" s="4"/>
      <c r="F29" s="4"/>
      <c r="G29" s="2">
        <v>1</v>
      </c>
      <c r="I29" s="4"/>
      <c r="J29" s="4"/>
      <c r="K29" s="149">
        <f t="shared" si="2"/>
        <v>1</v>
      </c>
      <c r="L29" s="149">
        <f t="shared" si="2"/>
        <v>0</v>
      </c>
      <c r="M29" s="149">
        <f t="shared" si="1"/>
        <v>1</v>
      </c>
    </row>
    <row r="30" spans="1:13" ht="35.25" customHeight="1" thickBot="1">
      <c r="A30" s="29" t="s">
        <v>62</v>
      </c>
      <c r="B30" s="119" t="s">
        <v>8</v>
      </c>
      <c r="C30" s="120" t="s">
        <v>17</v>
      </c>
      <c r="D30" s="2">
        <v>1</v>
      </c>
      <c r="E30" s="4"/>
      <c r="F30" s="4"/>
      <c r="G30" s="2">
        <v>1</v>
      </c>
      <c r="I30" s="4"/>
      <c r="J30" s="4"/>
      <c r="K30" s="47">
        <f t="shared" si="2"/>
        <v>1</v>
      </c>
      <c r="L30" s="47">
        <f t="shared" si="2"/>
        <v>0</v>
      </c>
      <c r="M30" s="47">
        <f t="shared" si="1"/>
        <v>1</v>
      </c>
    </row>
    <row r="31" spans="1:13" ht="35.25" customHeight="1">
      <c r="A31" s="28" t="s">
        <v>18</v>
      </c>
      <c r="B31" s="127" t="s">
        <v>13</v>
      </c>
      <c r="C31" s="128" t="s">
        <v>12</v>
      </c>
      <c r="D31" s="2">
        <v>1</v>
      </c>
      <c r="E31" s="4"/>
      <c r="F31" s="4"/>
      <c r="G31" s="4"/>
      <c r="H31" s="4"/>
      <c r="I31" s="2">
        <v>1</v>
      </c>
      <c r="K31" s="151">
        <f aca="true" t="shared" si="3" ref="K31:L38">SUM(I31)</f>
        <v>1</v>
      </c>
      <c r="L31" s="151">
        <f t="shared" si="3"/>
        <v>0</v>
      </c>
      <c r="M31" s="151">
        <f t="shared" si="1"/>
        <v>1</v>
      </c>
    </row>
    <row r="32" spans="1:13" ht="35.25" customHeight="1">
      <c r="A32" s="29" t="s">
        <v>63</v>
      </c>
      <c r="B32" s="129" t="s">
        <v>13</v>
      </c>
      <c r="C32" s="130" t="s">
        <v>12</v>
      </c>
      <c r="D32" s="2">
        <v>1</v>
      </c>
      <c r="E32" s="4"/>
      <c r="F32" s="4"/>
      <c r="G32" s="78"/>
      <c r="H32" s="4"/>
      <c r="I32" s="2">
        <v>1</v>
      </c>
      <c r="K32" s="45">
        <f t="shared" si="3"/>
        <v>1</v>
      </c>
      <c r="L32" s="45">
        <f t="shared" si="3"/>
        <v>0</v>
      </c>
      <c r="M32" s="45">
        <f t="shared" si="1"/>
        <v>1</v>
      </c>
    </row>
    <row r="33" spans="1:13" ht="35.25" customHeight="1">
      <c r="A33" s="29" t="s">
        <v>64</v>
      </c>
      <c r="B33" s="129" t="s">
        <v>13</v>
      </c>
      <c r="C33" s="130" t="s">
        <v>12</v>
      </c>
      <c r="D33" s="2">
        <v>1</v>
      </c>
      <c r="E33" s="4"/>
      <c r="F33" s="4"/>
      <c r="G33" s="78"/>
      <c r="H33" s="4"/>
      <c r="I33" s="2">
        <v>1</v>
      </c>
      <c r="K33" s="45">
        <f t="shared" si="3"/>
        <v>1</v>
      </c>
      <c r="L33" s="45">
        <f t="shared" si="3"/>
        <v>0</v>
      </c>
      <c r="M33" s="45">
        <f t="shared" si="1"/>
        <v>1</v>
      </c>
    </row>
    <row r="34" spans="1:13" ht="35.25" customHeight="1">
      <c r="A34" s="29" t="s">
        <v>65</v>
      </c>
      <c r="B34" s="129" t="s">
        <v>13</v>
      </c>
      <c r="C34" s="130" t="s">
        <v>19</v>
      </c>
      <c r="E34" s="4"/>
      <c r="F34" s="4"/>
      <c r="G34" s="4"/>
      <c r="H34" s="4"/>
      <c r="K34" s="45">
        <f t="shared" si="3"/>
        <v>0</v>
      </c>
      <c r="L34" s="45">
        <f t="shared" si="3"/>
        <v>0</v>
      </c>
      <c r="M34" s="45">
        <f t="shared" si="1"/>
        <v>0</v>
      </c>
    </row>
    <row r="35" spans="1:13" ht="35.25" customHeight="1" thickBot="1">
      <c r="A35" s="28" t="s">
        <v>66</v>
      </c>
      <c r="B35" s="131" t="s">
        <v>13</v>
      </c>
      <c r="C35" s="132" t="s">
        <v>19</v>
      </c>
      <c r="E35" s="4"/>
      <c r="F35" s="4"/>
      <c r="G35" s="4"/>
      <c r="H35" s="4"/>
      <c r="K35" s="150">
        <f t="shared" si="3"/>
        <v>0</v>
      </c>
      <c r="L35" s="150">
        <f t="shared" si="3"/>
        <v>0</v>
      </c>
      <c r="M35" s="150">
        <f t="shared" si="1"/>
        <v>0</v>
      </c>
    </row>
    <row r="36" spans="1:13" ht="35.25" customHeight="1">
      <c r="A36" s="28" t="s">
        <v>67</v>
      </c>
      <c r="B36" s="133" t="s">
        <v>13</v>
      </c>
      <c r="C36" s="134" t="s">
        <v>11</v>
      </c>
      <c r="D36" s="2">
        <v>1</v>
      </c>
      <c r="E36" s="4"/>
      <c r="F36" s="4"/>
      <c r="G36" s="78"/>
      <c r="H36" s="4"/>
      <c r="I36" s="2">
        <v>1</v>
      </c>
      <c r="K36" s="149">
        <f t="shared" si="3"/>
        <v>1</v>
      </c>
      <c r="L36" s="149">
        <f t="shared" si="3"/>
        <v>0</v>
      </c>
      <c r="M36" s="149">
        <f t="shared" si="1"/>
        <v>1</v>
      </c>
    </row>
    <row r="37" spans="1:13" ht="35.25" customHeight="1">
      <c r="A37" s="162" t="s">
        <v>68</v>
      </c>
      <c r="B37" s="129" t="s">
        <v>13</v>
      </c>
      <c r="C37" s="130" t="s">
        <v>17</v>
      </c>
      <c r="D37" s="2">
        <v>1</v>
      </c>
      <c r="E37" s="4"/>
      <c r="F37" s="4"/>
      <c r="G37" s="4"/>
      <c r="H37" s="4"/>
      <c r="I37" s="2">
        <v>1</v>
      </c>
      <c r="K37" s="45">
        <f t="shared" si="3"/>
        <v>1</v>
      </c>
      <c r="L37" s="45">
        <f t="shared" si="3"/>
        <v>0</v>
      </c>
      <c r="M37" s="45">
        <f t="shared" si="1"/>
        <v>1</v>
      </c>
    </row>
    <row r="38" spans="1:13" ht="40.5" customHeight="1" thickBot="1">
      <c r="A38" s="29" t="s">
        <v>69</v>
      </c>
      <c r="B38" s="135" t="s">
        <v>13</v>
      </c>
      <c r="C38" s="136" t="s">
        <v>17</v>
      </c>
      <c r="D38" s="2">
        <v>1</v>
      </c>
      <c r="E38" s="172"/>
      <c r="F38" s="172"/>
      <c r="G38" s="176"/>
      <c r="H38" s="172"/>
      <c r="I38" s="2">
        <v>1</v>
      </c>
      <c r="J38" s="173"/>
      <c r="K38" s="47">
        <f t="shared" si="3"/>
        <v>1</v>
      </c>
      <c r="L38" s="47">
        <f t="shared" si="3"/>
        <v>0</v>
      </c>
      <c r="M38" s="47">
        <f t="shared" si="1"/>
        <v>1</v>
      </c>
    </row>
    <row r="39" spans="1:13" ht="25.5" customHeight="1" thickBot="1">
      <c r="A39" s="237" t="s">
        <v>21</v>
      </c>
      <c r="B39" s="238"/>
      <c r="C39" s="238"/>
      <c r="D39" s="238"/>
      <c r="E39" s="238"/>
      <c r="F39" s="238"/>
      <c r="G39" s="238"/>
      <c r="H39" s="238"/>
      <c r="I39" s="238"/>
      <c r="J39" s="238"/>
      <c r="K39" s="152">
        <f>SUM(K8:K38)</f>
        <v>24</v>
      </c>
      <c r="L39" s="152">
        <f>SUM(L8:L38)</f>
        <v>0</v>
      </c>
      <c r="M39" s="152">
        <f>SUM(M8:M38)</f>
        <v>24</v>
      </c>
    </row>
    <row r="40" spans="1:13" ht="25.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139" t="s">
        <v>14</v>
      </c>
      <c r="C42" s="140" t="s">
        <v>3</v>
      </c>
      <c r="D42" s="141" t="s">
        <v>34</v>
      </c>
      <c r="E42" s="142" t="s">
        <v>4</v>
      </c>
      <c r="F42" s="143" t="s">
        <v>5</v>
      </c>
      <c r="G42" s="144" t="s">
        <v>4</v>
      </c>
      <c r="H42" s="145" t="s">
        <v>5</v>
      </c>
      <c r="I42" s="146" t="s">
        <v>4</v>
      </c>
      <c r="J42" s="147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33" t="s">
        <v>35</v>
      </c>
      <c r="F43" s="234"/>
      <c r="G43" s="234"/>
      <c r="H43" s="234"/>
      <c r="I43" s="234"/>
      <c r="J43" s="234"/>
      <c r="K43" s="148" t="s">
        <v>4</v>
      </c>
      <c r="L43" s="148" t="s">
        <v>15</v>
      </c>
      <c r="M43" s="224" t="s">
        <v>10</v>
      </c>
      <c r="N43" s="225"/>
    </row>
    <row r="44" spans="11:13" ht="27" customHeight="1">
      <c r="K44" s="1">
        <f aca="true" t="shared" si="4" ref="K44:L55">SUM(I44)</f>
        <v>0</v>
      </c>
      <c r="L44" s="1">
        <f t="shared" si="4"/>
        <v>0</v>
      </c>
      <c r="M44" s="1">
        <f aca="true" t="shared" si="5" ref="M44:M55">SUM(K44,L44)</f>
        <v>0</v>
      </c>
    </row>
    <row r="45" spans="11:13" ht="27" customHeight="1">
      <c r="K45" s="1">
        <f t="shared" si="4"/>
        <v>0</v>
      </c>
      <c r="L45" s="1">
        <f t="shared" si="4"/>
        <v>0</v>
      </c>
      <c r="M45" s="1">
        <f t="shared" si="5"/>
        <v>0</v>
      </c>
    </row>
    <row r="46" spans="11:13" ht="27" customHeight="1">
      <c r="K46" s="1">
        <f t="shared" si="4"/>
        <v>0</v>
      </c>
      <c r="L46" s="1">
        <f t="shared" si="4"/>
        <v>0</v>
      </c>
      <c r="M46" s="1">
        <f t="shared" si="5"/>
        <v>0</v>
      </c>
    </row>
    <row r="47" spans="11:13" ht="27" customHeight="1">
      <c r="K47" s="1">
        <f t="shared" si="4"/>
        <v>0</v>
      </c>
      <c r="L47" s="1">
        <f t="shared" si="4"/>
        <v>0</v>
      </c>
      <c r="M47" s="1">
        <f t="shared" si="5"/>
        <v>0</v>
      </c>
    </row>
    <row r="48" spans="11:13" ht="27" customHeight="1">
      <c r="K48" s="1">
        <f t="shared" si="4"/>
        <v>0</v>
      </c>
      <c r="L48" s="1">
        <f t="shared" si="4"/>
        <v>0</v>
      </c>
      <c r="M48" s="1">
        <f t="shared" si="5"/>
        <v>0</v>
      </c>
    </row>
    <row r="49" spans="11:13" ht="27" customHeight="1">
      <c r="K49" s="1">
        <f t="shared" si="4"/>
        <v>0</v>
      </c>
      <c r="L49" s="1">
        <f t="shared" si="4"/>
        <v>0</v>
      </c>
      <c r="M49" s="1">
        <f t="shared" si="5"/>
        <v>0</v>
      </c>
    </row>
    <row r="50" spans="11:13" ht="27" customHeight="1">
      <c r="K50" s="1">
        <f t="shared" si="4"/>
        <v>0</v>
      </c>
      <c r="L50" s="1">
        <f t="shared" si="4"/>
        <v>0</v>
      </c>
      <c r="M50" s="1">
        <f t="shared" si="5"/>
        <v>0</v>
      </c>
    </row>
    <row r="51" spans="11:13" ht="27" customHeight="1">
      <c r="K51" s="1">
        <f t="shared" si="4"/>
        <v>0</v>
      </c>
      <c r="L51" s="1">
        <f t="shared" si="4"/>
        <v>0</v>
      </c>
      <c r="M51" s="1">
        <f t="shared" si="5"/>
        <v>0</v>
      </c>
    </row>
    <row r="52" spans="11:13" ht="27" customHeight="1">
      <c r="K52" s="1">
        <f t="shared" si="4"/>
        <v>0</v>
      </c>
      <c r="L52" s="1">
        <f t="shared" si="4"/>
        <v>0</v>
      </c>
      <c r="M52" s="1">
        <f t="shared" si="5"/>
        <v>0</v>
      </c>
    </row>
    <row r="53" spans="11:13" ht="27" customHeight="1">
      <c r="K53" s="1">
        <f t="shared" si="4"/>
        <v>0</v>
      </c>
      <c r="L53" s="1">
        <f t="shared" si="4"/>
        <v>0</v>
      </c>
      <c r="M53" s="1">
        <f t="shared" si="5"/>
        <v>0</v>
      </c>
    </row>
    <row r="54" spans="11:13" ht="27" customHeight="1">
      <c r="K54" s="1">
        <f t="shared" si="4"/>
        <v>0</v>
      </c>
      <c r="L54" s="1">
        <f t="shared" si="4"/>
        <v>0</v>
      </c>
      <c r="M54" s="1">
        <f t="shared" si="5"/>
        <v>0</v>
      </c>
    </row>
    <row r="55" spans="11:13" ht="27" customHeight="1">
      <c r="K55" s="1">
        <f t="shared" si="4"/>
        <v>0</v>
      </c>
      <c r="L55" s="1">
        <f t="shared" si="4"/>
        <v>0</v>
      </c>
      <c r="M55" s="1">
        <f t="shared" si="5"/>
        <v>0</v>
      </c>
    </row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</sheetData>
  <mergeCells count="19">
    <mergeCell ref="M43:N43"/>
    <mergeCell ref="E41:F41"/>
    <mergeCell ref="G41:H41"/>
    <mergeCell ref="I41:J41"/>
    <mergeCell ref="K41:M41"/>
    <mergeCell ref="I5:J5"/>
    <mergeCell ref="E7:J7"/>
    <mergeCell ref="K42:L42"/>
    <mergeCell ref="E43:J43"/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75" zoomScaleNormal="75" zoomScaleSheetLayoutView="75" workbookViewId="0" topLeftCell="A1">
      <selection activeCell="H67" sqref="G67:H68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89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</row>
    <row r="7" spans="1:14" s="40" customFormat="1" ht="45.75" customHeight="1">
      <c r="A7" s="14"/>
      <c r="B7" s="15"/>
      <c r="C7" s="16"/>
      <c r="D7" s="17"/>
      <c r="E7" s="199" t="s">
        <v>32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</row>
    <row r="8" spans="1:13" s="40" customFormat="1" ht="35.25" customHeight="1">
      <c r="A8" s="28" t="s">
        <v>41</v>
      </c>
      <c r="B8" s="21" t="s">
        <v>6</v>
      </c>
      <c r="C8" s="22" t="s">
        <v>7</v>
      </c>
      <c r="D8" s="3">
        <v>1</v>
      </c>
      <c r="E8" s="41">
        <v>1</v>
      </c>
      <c r="F8" s="41"/>
      <c r="G8" s="42"/>
      <c r="H8" s="42"/>
      <c r="I8" s="43"/>
      <c r="J8" s="44"/>
      <c r="K8" s="45">
        <f aca="true" t="shared" si="0" ref="K8:L19">SUM(E8)</f>
        <v>1</v>
      </c>
      <c r="L8" s="45">
        <f t="shared" si="0"/>
        <v>0</v>
      </c>
      <c r="M8" s="45">
        <f aca="true" t="shared" si="1" ref="M8:M38">SUM(K8,L8)</f>
        <v>1</v>
      </c>
    </row>
    <row r="9" spans="1:13" s="40" customFormat="1" ht="35.25" customHeight="1">
      <c r="A9" s="28" t="s">
        <v>42</v>
      </c>
      <c r="B9" s="23" t="s">
        <v>6</v>
      </c>
      <c r="C9" s="22" t="s">
        <v>7</v>
      </c>
      <c r="D9" s="3">
        <v>1</v>
      </c>
      <c r="E9" s="41">
        <v>0</v>
      </c>
      <c r="F9" s="41"/>
      <c r="G9" s="42"/>
      <c r="H9" s="42"/>
      <c r="I9" s="43"/>
      <c r="J9" s="44"/>
      <c r="K9" s="45">
        <f t="shared" si="0"/>
        <v>0</v>
      </c>
      <c r="L9" s="45">
        <f t="shared" si="0"/>
        <v>0</v>
      </c>
      <c r="M9" s="45">
        <f t="shared" si="1"/>
        <v>0</v>
      </c>
    </row>
    <row r="10" spans="1:13" s="40" customFormat="1" ht="35.25" customHeight="1">
      <c r="A10" s="29" t="s">
        <v>43</v>
      </c>
      <c r="B10" s="21" t="s">
        <v>6</v>
      </c>
      <c r="C10" s="22" t="s">
        <v>7</v>
      </c>
      <c r="D10" s="3">
        <v>1</v>
      </c>
      <c r="E10" s="41">
        <v>1</v>
      </c>
      <c r="F10" s="41"/>
      <c r="G10" s="42"/>
      <c r="H10" s="42"/>
      <c r="I10" s="43"/>
      <c r="J10" s="44"/>
      <c r="K10" s="45">
        <f t="shared" si="0"/>
        <v>1</v>
      </c>
      <c r="L10" s="45">
        <f t="shared" si="0"/>
        <v>0</v>
      </c>
      <c r="M10" s="45">
        <f t="shared" si="1"/>
        <v>1</v>
      </c>
    </row>
    <row r="11" spans="1:13" s="40" customFormat="1" ht="36.75" customHeight="1">
      <c r="A11" s="163" t="s">
        <v>44</v>
      </c>
      <c r="B11" s="21" t="s">
        <v>6</v>
      </c>
      <c r="C11" s="22" t="s">
        <v>7</v>
      </c>
      <c r="D11" s="3">
        <v>1</v>
      </c>
      <c r="E11" s="41">
        <v>0</v>
      </c>
      <c r="F11" s="41"/>
      <c r="G11" s="42"/>
      <c r="H11" s="42"/>
      <c r="I11" s="43"/>
      <c r="J11" s="44"/>
      <c r="K11" s="45">
        <f t="shared" si="0"/>
        <v>0</v>
      </c>
      <c r="L11" s="45">
        <f t="shared" si="0"/>
        <v>0</v>
      </c>
      <c r="M11" s="45">
        <f t="shared" si="1"/>
        <v>0</v>
      </c>
    </row>
    <row r="12" spans="1:13" s="40" customFormat="1" ht="35.25" customHeight="1">
      <c r="A12" s="29" t="s">
        <v>45</v>
      </c>
      <c r="B12" s="24" t="s">
        <v>6</v>
      </c>
      <c r="C12" s="22" t="s">
        <v>12</v>
      </c>
      <c r="D12" s="3">
        <v>1</v>
      </c>
      <c r="E12" s="166">
        <v>1</v>
      </c>
      <c r="F12" s="41"/>
      <c r="G12" s="42"/>
      <c r="H12" s="42"/>
      <c r="I12" s="43"/>
      <c r="J12" s="44"/>
      <c r="K12" s="45">
        <f t="shared" si="0"/>
        <v>1</v>
      </c>
      <c r="L12" s="45">
        <f t="shared" si="0"/>
        <v>0</v>
      </c>
      <c r="M12" s="45">
        <f t="shared" si="1"/>
        <v>1</v>
      </c>
    </row>
    <row r="13" spans="1:13" s="40" customFormat="1" ht="35.25" customHeight="1">
      <c r="A13" s="28" t="s">
        <v>46</v>
      </c>
      <c r="B13" s="24" t="s">
        <v>6</v>
      </c>
      <c r="C13" s="22" t="s">
        <v>12</v>
      </c>
      <c r="D13" s="3">
        <v>1</v>
      </c>
      <c r="E13" s="166">
        <v>1</v>
      </c>
      <c r="F13" s="41"/>
      <c r="G13" s="42"/>
      <c r="H13" s="42"/>
      <c r="I13" s="43"/>
      <c r="J13" s="44"/>
      <c r="K13" s="45">
        <f t="shared" si="0"/>
        <v>1</v>
      </c>
      <c r="L13" s="45">
        <f t="shared" si="0"/>
        <v>0</v>
      </c>
      <c r="M13" s="45">
        <f t="shared" si="1"/>
        <v>1</v>
      </c>
    </row>
    <row r="14" spans="1:13" s="40" customFormat="1" ht="35.25" customHeight="1">
      <c r="A14" s="28" t="s">
        <v>47</v>
      </c>
      <c r="B14" s="24" t="s">
        <v>6</v>
      </c>
      <c r="C14" s="22" t="s">
        <v>12</v>
      </c>
      <c r="D14" s="3">
        <v>1</v>
      </c>
      <c r="E14" s="166">
        <v>0</v>
      </c>
      <c r="F14" s="41"/>
      <c r="G14" s="42"/>
      <c r="H14" s="42"/>
      <c r="I14" s="43"/>
      <c r="J14" s="44"/>
      <c r="K14" s="45">
        <f t="shared" si="0"/>
        <v>0</v>
      </c>
      <c r="L14" s="45">
        <f t="shared" si="0"/>
        <v>0</v>
      </c>
      <c r="M14" s="45">
        <f t="shared" si="1"/>
        <v>0</v>
      </c>
    </row>
    <row r="15" spans="1:13" s="40" customFormat="1" ht="35.25" customHeight="1">
      <c r="A15" s="28" t="s">
        <v>48</v>
      </c>
      <c r="B15" s="24" t="s">
        <v>6</v>
      </c>
      <c r="C15" s="22" t="s">
        <v>16</v>
      </c>
      <c r="D15" s="3">
        <v>1</v>
      </c>
      <c r="E15" s="166">
        <v>1</v>
      </c>
      <c r="F15" s="41"/>
      <c r="G15" s="42"/>
      <c r="H15" s="42"/>
      <c r="I15" s="43"/>
      <c r="J15" s="44"/>
      <c r="K15" s="45">
        <f t="shared" si="0"/>
        <v>1</v>
      </c>
      <c r="L15" s="45">
        <f t="shared" si="0"/>
        <v>0</v>
      </c>
      <c r="M15" s="45">
        <f t="shared" si="1"/>
        <v>1</v>
      </c>
    </row>
    <row r="16" spans="1:13" s="40" customFormat="1" ht="35.25" customHeight="1">
      <c r="A16" s="29" t="s">
        <v>49</v>
      </c>
      <c r="B16" s="24" t="s">
        <v>6</v>
      </c>
      <c r="C16" s="22" t="s">
        <v>16</v>
      </c>
      <c r="D16" s="3">
        <v>1</v>
      </c>
      <c r="E16" s="166"/>
      <c r="F16" s="41">
        <v>1</v>
      </c>
      <c r="G16" s="42"/>
      <c r="H16" s="42"/>
      <c r="I16" s="43"/>
      <c r="J16" s="44"/>
      <c r="K16" s="45">
        <f t="shared" si="0"/>
        <v>0</v>
      </c>
      <c r="L16" s="45">
        <f t="shared" si="0"/>
        <v>1</v>
      </c>
      <c r="M16" s="45">
        <f t="shared" si="1"/>
        <v>1</v>
      </c>
    </row>
    <row r="17" spans="1:13" s="40" customFormat="1" ht="35.25" customHeight="1">
      <c r="A17" s="29" t="s">
        <v>20</v>
      </c>
      <c r="B17" s="21" t="s">
        <v>6</v>
      </c>
      <c r="C17" s="22" t="s">
        <v>11</v>
      </c>
      <c r="D17" s="3">
        <v>1</v>
      </c>
      <c r="E17" s="166">
        <v>1</v>
      </c>
      <c r="F17" s="41"/>
      <c r="G17" s="42"/>
      <c r="H17" s="42"/>
      <c r="I17" s="43"/>
      <c r="J17" s="44"/>
      <c r="K17" s="45">
        <f t="shared" si="0"/>
        <v>1</v>
      </c>
      <c r="L17" s="45">
        <f t="shared" si="0"/>
        <v>0</v>
      </c>
      <c r="M17" s="45">
        <f t="shared" si="1"/>
        <v>1</v>
      </c>
    </row>
    <row r="18" spans="1:13" s="40" customFormat="1" ht="35.25" customHeight="1">
      <c r="A18" s="29" t="s">
        <v>50</v>
      </c>
      <c r="B18" s="21" t="s">
        <v>6</v>
      </c>
      <c r="C18" s="22" t="s">
        <v>17</v>
      </c>
      <c r="D18" s="3">
        <v>1</v>
      </c>
      <c r="E18" s="41">
        <v>1</v>
      </c>
      <c r="F18" s="41"/>
      <c r="G18" s="42"/>
      <c r="H18" s="42"/>
      <c r="I18" s="43"/>
      <c r="J18" s="44"/>
      <c r="K18" s="45">
        <f t="shared" si="0"/>
        <v>1</v>
      </c>
      <c r="L18" s="45">
        <f t="shared" si="0"/>
        <v>0</v>
      </c>
      <c r="M18" s="45">
        <f t="shared" si="1"/>
        <v>1</v>
      </c>
    </row>
    <row r="19" spans="1:13" s="40" customFormat="1" ht="35.25" customHeight="1">
      <c r="A19" s="29" t="s">
        <v>51</v>
      </c>
      <c r="B19" s="21" t="s">
        <v>6</v>
      </c>
      <c r="C19" s="22" t="s">
        <v>17</v>
      </c>
      <c r="D19" s="3">
        <v>1</v>
      </c>
      <c r="E19" s="41">
        <v>1</v>
      </c>
      <c r="F19" s="41"/>
      <c r="G19" s="42"/>
      <c r="H19" s="42"/>
      <c r="I19" s="43"/>
      <c r="J19" s="44"/>
      <c r="K19" s="45">
        <f t="shared" si="0"/>
        <v>1</v>
      </c>
      <c r="L19" s="45">
        <f t="shared" si="0"/>
        <v>0</v>
      </c>
      <c r="M19" s="45">
        <f t="shared" si="1"/>
        <v>1</v>
      </c>
    </row>
    <row r="20" spans="1:13" s="40" customFormat="1" ht="35.25" customHeight="1">
      <c r="A20" s="161" t="s">
        <v>52</v>
      </c>
      <c r="B20" s="25" t="s">
        <v>8</v>
      </c>
      <c r="C20" s="26" t="s">
        <v>7</v>
      </c>
      <c r="D20" s="3">
        <v>1</v>
      </c>
      <c r="E20" s="42"/>
      <c r="F20" s="42"/>
      <c r="G20" s="41">
        <v>1</v>
      </c>
      <c r="H20" s="41"/>
      <c r="I20" s="43"/>
      <c r="J20" s="44"/>
      <c r="K20" s="45">
        <f aca="true" t="shared" si="2" ref="K20:L30">SUM(G20)</f>
        <v>1</v>
      </c>
      <c r="L20" s="45">
        <f t="shared" si="2"/>
        <v>0</v>
      </c>
      <c r="M20" s="45">
        <f t="shared" si="1"/>
        <v>1</v>
      </c>
    </row>
    <row r="21" spans="1:13" s="40" customFormat="1" ht="35.25" customHeight="1">
      <c r="A21" s="28" t="s">
        <v>53</v>
      </c>
      <c r="B21" s="25" t="s">
        <v>8</v>
      </c>
      <c r="C21" s="26" t="s">
        <v>7</v>
      </c>
      <c r="D21" s="3">
        <v>1</v>
      </c>
      <c r="E21" s="46"/>
      <c r="F21" s="42"/>
      <c r="G21" s="41">
        <v>0</v>
      </c>
      <c r="H21" s="41"/>
      <c r="I21" s="43"/>
      <c r="J21" s="44"/>
      <c r="K21" s="45">
        <f t="shared" si="2"/>
        <v>0</v>
      </c>
      <c r="L21" s="45">
        <f t="shared" si="2"/>
        <v>0</v>
      </c>
      <c r="M21" s="45">
        <f t="shared" si="1"/>
        <v>0</v>
      </c>
    </row>
    <row r="22" spans="1:13" ht="35.25" customHeight="1">
      <c r="A22" s="29" t="s">
        <v>54</v>
      </c>
      <c r="B22" s="25" t="s">
        <v>8</v>
      </c>
      <c r="C22" s="27" t="s">
        <v>7</v>
      </c>
      <c r="D22" s="1">
        <v>1</v>
      </c>
      <c r="E22" s="4"/>
      <c r="F22" s="4"/>
      <c r="G22" s="1">
        <v>0</v>
      </c>
      <c r="I22" s="4"/>
      <c r="J22" s="4"/>
      <c r="K22" s="45">
        <f t="shared" si="2"/>
        <v>0</v>
      </c>
      <c r="L22" s="45">
        <f t="shared" si="2"/>
        <v>0</v>
      </c>
      <c r="M22" s="45">
        <f t="shared" si="1"/>
        <v>0</v>
      </c>
    </row>
    <row r="23" spans="1:13" ht="35.25" customHeight="1">
      <c r="A23" s="29" t="s">
        <v>55</v>
      </c>
      <c r="B23" s="25" t="s">
        <v>8</v>
      </c>
      <c r="C23" s="27" t="s">
        <v>12</v>
      </c>
      <c r="D23" s="1">
        <v>1</v>
      </c>
      <c r="E23" s="4"/>
      <c r="F23" s="4"/>
      <c r="G23" s="1">
        <v>1</v>
      </c>
      <c r="I23" s="4"/>
      <c r="J23" s="4"/>
      <c r="K23" s="45">
        <f t="shared" si="2"/>
        <v>1</v>
      </c>
      <c r="L23" s="45">
        <f t="shared" si="2"/>
        <v>0</v>
      </c>
      <c r="M23" s="45">
        <f t="shared" si="1"/>
        <v>1</v>
      </c>
    </row>
    <row r="24" spans="1:13" ht="35.25" customHeight="1">
      <c r="A24" s="28" t="s">
        <v>56</v>
      </c>
      <c r="B24" s="25" t="s">
        <v>8</v>
      </c>
      <c r="C24" s="27" t="s">
        <v>12</v>
      </c>
      <c r="D24" s="1">
        <v>1</v>
      </c>
      <c r="E24" s="4"/>
      <c r="F24" s="4"/>
      <c r="G24" s="1">
        <v>1</v>
      </c>
      <c r="I24" s="4"/>
      <c r="J24" s="4"/>
      <c r="K24" s="45">
        <f t="shared" si="2"/>
        <v>1</v>
      </c>
      <c r="L24" s="45">
        <f t="shared" si="2"/>
        <v>0</v>
      </c>
      <c r="M24" s="45">
        <f t="shared" si="1"/>
        <v>1</v>
      </c>
    </row>
    <row r="25" spans="1:13" ht="35.25" customHeight="1">
      <c r="A25" s="28" t="s">
        <v>57</v>
      </c>
      <c r="B25" s="25" t="s">
        <v>8</v>
      </c>
      <c r="C25" s="27" t="s">
        <v>12</v>
      </c>
      <c r="D25" s="1">
        <v>1</v>
      </c>
      <c r="E25" s="4"/>
      <c r="F25" s="4"/>
      <c r="G25" s="1">
        <v>0</v>
      </c>
      <c r="I25" s="4"/>
      <c r="J25" s="4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29" t="s">
        <v>58</v>
      </c>
      <c r="B26" s="25" t="s">
        <v>8</v>
      </c>
      <c r="C26" s="27" t="s">
        <v>16</v>
      </c>
      <c r="D26" s="1">
        <v>1</v>
      </c>
      <c r="E26" s="4"/>
      <c r="F26" s="4"/>
      <c r="G26" s="1">
        <v>1</v>
      </c>
      <c r="I26" s="4"/>
      <c r="J26" s="4"/>
      <c r="K26" s="45">
        <f t="shared" si="2"/>
        <v>1</v>
      </c>
      <c r="L26" s="45">
        <f t="shared" si="2"/>
        <v>0</v>
      </c>
      <c r="M26" s="45">
        <f t="shared" si="1"/>
        <v>1</v>
      </c>
    </row>
    <row r="27" spans="1:13" ht="35.25" customHeight="1">
      <c r="A27" s="28" t="s">
        <v>59</v>
      </c>
      <c r="B27" s="25" t="s">
        <v>8</v>
      </c>
      <c r="C27" s="27" t="s">
        <v>16</v>
      </c>
      <c r="D27" s="1">
        <v>1</v>
      </c>
      <c r="E27" s="4"/>
      <c r="F27" s="4"/>
      <c r="G27" s="1">
        <v>1</v>
      </c>
      <c r="I27" s="4"/>
      <c r="J27" s="4"/>
      <c r="K27" s="45">
        <f t="shared" si="2"/>
        <v>1</v>
      </c>
      <c r="L27" s="45">
        <f t="shared" si="2"/>
        <v>0</v>
      </c>
      <c r="M27" s="45">
        <f t="shared" si="1"/>
        <v>1</v>
      </c>
    </row>
    <row r="28" spans="1:17" ht="35.25" customHeight="1">
      <c r="A28" s="162" t="s">
        <v>60</v>
      </c>
      <c r="B28" s="25" t="s">
        <v>8</v>
      </c>
      <c r="C28" s="27" t="s">
        <v>16</v>
      </c>
      <c r="D28" s="1">
        <v>1</v>
      </c>
      <c r="E28" s="4"/>
      <c r="F28" s="4"/>
      <c r="G28" s="1">
        <v>1</v>
      </c>
      <c r="I28" s="4"/>
      <c r="J28" s="4"/>
      <c r="K28" s="45">
        <f t="shared" si="2"/>
        <v>1</v>
      </c>
      <c r="L28" s="45">
        <f t="shared" si="2"/>
        <v>0</v>
      </c>
      <c r="M28" s="45">
        <f t="shared" si="1"/>
        <v>1</v>
      </c>
      <c r="Q28" s="34"/>
    </row>
    <row r="29" spans="1:13" ht="35.25" customHeight="1">
      <c r="A29" s="29" t="s">
        <v>61</v>
      </c>
      <c r="B29" s="25" t="s">
        <v>8</v>
      </c>
      <c r="C29" s="27" t="s">
        <v>17</v>
      </c>
      <c r="D29" s="1">
        <v>1</v>
      </c>
      <c r="E29" s="4"/>
      <c r="F29" s="4"/>
      <c r="G29" s="1">
        <v>0</v>
      </c>
      <c r="I29" s="4"/>
      <c r="J29" s="4"/>
      <c r="K29" s="45">
        <f t="shared" si="2"/>
        <v>0</v>
      </c>
      <c r="L29" s="45">
        <f t="shared" si="2"/>
        <v>0</v>
      </c>
      <c r="M29" s="45">
        <f t="shared" si="1"/>
        <v>0</v>
      </c>
    </row>
    <row r="30" spans="1:13" ht="35.25" customHeight="1">
      <c r="A30" s="29" t="s">
        <v>62</v>
      </c>
      <c r="B30" s="25" t="s">
        <v>8</v>
      </c>
      <c r="C30" s="27" t="s">
        <v>17</v>
      </c>
      <c r="D30" s="1">
        <v>1</v>
      </c>
      <c r="E30" s="4"/>
      <c r="F30" s="4"/>
      <c r="G30" s="1">
        <v>0</v>
      </c>
      <c r="I30" s="4"/>
      <c r="J30" s="4"/>
      <c r="K30" s="45">
        <f t="shared" si="2"/>
        <v>0</v>
      </c>
      <c r="L30" s="45">
        <f t="shared" si="2"/>
        <v>0</v>
      </c>
      <c r="M30" s="45">
        <f t="shared" si="1"/>
        <v>0</v>
      </c>
    </row>
    <row r="31" spans="1:13" ht="35.25" customHeight="1">
      <c r="A31" s="28" t="s">
        <v>18</v>
      </c>
      <c r="B31" s="37" t="s">
        <v>13</v>
      </c>
      <c r="C31" s="38" t="s">
        <v>12</v>
      </c>
      <c r="D31" s="1">
        <v>1</v>
      </c>
      <c r="E31" s="4"/>
      <c r="F31" s="4"/>
      <c r="G31" s="4"/>
      <c r="H31" s="4"/>
      <c r="I31" s="1">
        <v>0</v>
      </c>
      <c r="K31" s="45">
        <f aca="true" t="shared" si="3" ref="K31:L38">SUM(I31)</f>
        <v>0</v>
      </c>
      <c r="L31" s="45">
        <f t="shared" si="3"/>
        <v>0</v>
      </c>
      <c r="M31" s="45">
        <f t="shared" si="1"/>
        <v>0</v>
      </c>
    </row>
    <row r="32" spans="1:13" ht="35.25" customHeight="1">
      <c r="A32" s="29" t="s">
        <v>63</v>
      </c>
      <c r="B32" s="37" t="s">
        <v>13</v>
      </c>
      <c r="C32" s="38" t="s">
        <v>12</v>
      </c>
      <c r="D32" s="1">
        <v>1</v>
      </c>
      <c r="E32" s="4"/>
      <c r="F32" s="4"/>
      <c r="G32" s="4"/>
      <c r="H32" s="4"/>
      <c r="I32" s="1">
        <v>0</v>
      </c>
      <c r="K32" s="45">
        <f t="shared" si="3"/>
        <v>0</v>
      </c>
      <c r="L32" s="45">
        <f t="shared" si="3"/>
        <v>0</v>
      </c>
      <c r="M32" s="45">
        <f t="shared" si="1"/>
        <v>0</v>
      </c>
    </row>
    <row r="33" spans="1:13" ht="35.25" customHeight="1">
      <c r="A33" s="29" t="s">
        <v>64</v>
      </c>
      <c r="B33" s="37" t="s">
        <v>13</v>
      </c>
      <c r="C33" s="38" t="s">
        <v>12</v>
      </c>
      <c r="D33" s="1">
        <v>1</v>
      </c>
      <c r="E33" s="4"/>
      <c r="F33" s="4"/>
      <c r="G33" s="4"/>
      <c r="H33" s="4"/>
      <c r="I33" s="1">
        <v>0</v>
      </c>
      <c r="K33" s="45">
        <f t="shared" si="3"/>
        <v>0</v>
      </c>
      <c r="L33" s="45">
        <f t="shared" si="3"/>
        <v>0</v>
      </c>
      <c r="M33" s="45">
        <f t="shared" si="1"/>
        <v>0</v>
      </c>
    </row>
    <row r="34" spans="1:13" ht="35.25" customHeight="1">
      <c r="A34" s="29" t="s">
        <v>65</v>
      </c>
      <c r="B34" s="37" t="s">
        <v>13</v>
      </c>
      <c r="C34" s="38" t="s">
        <v>19</v>
      </c>
      <c r="D34" s="1">
        <v>0</v>
      </c>
      <c r="E34" s="4"/>
      <c r="F34" s="4"/>
      <c r="G34" s="4"/>
      <c r="H34" s="4"/>
      <c r="I34" s="1">
        <v>0</v>
      </c>
      <c r="K34" s="45">
        <f t="shared" si="3"/>
        <v>0</v>
      </c>
      <c r="L34" s="45">
        <f t="shared" si="3"/>
        <v>0</v>
      </c>
      <c r="M34" s="45">
        <f t="shared" si="1"/>
        <v>0</v>
      </c>
    </row>
    <row r="35" spans="1:13" ht="35.25" customHeight="1">
      <c r="A35" s="28" t="s">
        <v>66</v>
      </c>
      <c r="B35" s="37" t="s">
        <v>13</v>
      </c>
      <c r="C35" s="38" t="s">
        <v>19</v>
      </c>
      <c r="D35" s="1">
        <v>0</v>
      </c>
      <c r="E35" s="4"/>
      <c r="F35" s="4"/>
      <c r="G35" s="4"/>
      <c r="H35" s="4"/>
      <c r="I35" s="1">
        <v>0</v>
      </c>
      <c r="K35" s="45">
        <f t="shared" si="3"/>
        <v>0</v>
      </c>
      <c r="L35" s="45">
        <f t="shared" si="3"/>
        <v>0</v>
      </c>
      <c r="M35" s="45">
        <f t="shared" si="1"/>
        <v>0</v>
      </c>
    </row>
    <row r="36" spans="1:13" ht="35.25" customHeight="1">
      <c r="A36" s="28" t="s">
        <v>67</v>
      </c>
      <c r="B36" s="37" t="s">
        <v>13</v>
      </c>
      <c r="C36" s="38" t="s">
        <v>11</v>
      </c>
      <c r="D36" s="1">
        <v>1</v>
      </c>
      <c r="E36" s="4"/>
      <c r="F36" s="4"/>
      <c r="G36" s="4"/>
      <c r="H36" s="4"/>
      <c r="I36" s="1">
        <v>0</v>
      </c>
      <c r="K36" s="45">
        <f t="shared" si="3"/>
        <v>0</v>
      </c>
      <c r="L36" s="45">
        <f t="shared" si="3"/>
        <v>0</v>
      </c>
      <c r="M36" s="45">
        <f t="shared" si="1"/>
        <v>0</v>
      </c>
    </row>
    <row r="37" spans="1:13" ht="35.25" customHeight="1">
      <c r="A37" s="162" t="s">
        <v>68</v>
      </c>
      <c r="B37" s="37" t="s">
        <v>13</v>
      </c>
      <c r="C37" s="38" t="s">
        <v>17</v>
      </c>
      <c r="D37" s="1">
        <v>1</v>
      </c>
      <c r="E37" s="4"/>
      <c r="F37" s="4"/>
      <c r="G37" s="4"/>
      <c r="H37" s="4"/>
      <c r="I37" s="1">
        <v>0</v>
      </c>
      <c r="K37" s="45">
        <f t="shared" si="3"/>
        <v>0</v>
      </c>
      <c r="L37" s="45">
        <f t="shared" si="3"/>
        <v>0</v>
      </c>
      <c r="M37" s="45">
        <f t="shared" si="1"/>
        <v>0</v>
      </c>
    </row>
    <row r="38" spans="1:13" ht="40.5" customHeight="1" thickBot="1">
      <c r="A38" s="29" t="s">
        <v>69</v>
      </c>
      <c r="B38" s="37" t="s">
        <v>13</v>
      </c>
      <c r="C38" s="38" t="s">
        <v>17</v>
      </c>
      <c r="D38" s="173">
        <v>1</v>
      </c>
      <c r="E38" s="172"/>
      <c r="F38" s="172"/>
      <c r="G38" s="172"/>
      <c r="H38" s="172"/>
      <c r="I38" s="173">
        <v>0</v>
      </c>
      <c r="J38" s="173"/>
      <c r="K38" s="47">
        <f t="shared" si="3"/>
        <v>0</v>
      </c>
      <c r="L38" s="47">
        <f t="shared" si="3"/>
        <v>0</v>
      </c>
      <c r="M38" s="47">
        <f t="shared" si="1"/>
        <v>0</v>
      </c>
    </row>
    <row r="39" spans="1:14" ht="25.5" customHeight="1" thickBot="1">
      <c r="A39" s="221" t="s">
        <v>21</v>
      </c>
      <c r="B39" s="212"/>
      <c r="C39" s="212"/>
      <c r="D39" s="212"/>
      <c r="E39" s="212"/>
      <c r="F39" s="212"/>
      <c r="G39" s="212"/>
      <c r="H39" s="212"/>
      <c r="I39" s="212"/>
      <c r="J39" s="213"/>
      <c r="K39" s="48">
        <f>SUM(K8:K38)</f>
        <v>14</v>
      </c>
      <c r="L39" s="48">
        <f>SUM(L8:L38)</f>
        <v>1</v>
      </c>
      <c r="M39" s="48">
        <f>SUM(M8:M38)</f>
        <v>15</v>
      </c>
      <c r="N39" s="39"/>
    </row>
    <row r="40" spans="1:13" ht="25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23" t="s">
        <v>35</v>
      </c>
      <c r="F43" s="222"/>
      <c r="G43" s="222"/>
      <c r="H43" s="222"/>
      <c r="I43" s="222"/>
      <c r="J43" s="222"/>
      <c r="K43" s="77" t="s">
        <v>4</v>
      </c>
      <c r="L43" s="77" t="s">
        <v>15</v>
      </c>
      <c r="M43" s="224" t="s">
        <v>10</v>
      </c>
      <c r="N43" s="225"/>
    </row>
    <row r="44" spans="1:13" ht="12.75">
      <c r="A44" s="1" t="s">
        <v>96</v>
      </c>
      <c r="B44" s="1" t="s">
        <v>97</v>
      </c>
      <c r="C44" s="1" t="s">
        <v>98</v>
      </c>
      <c r="D44" s="1">
        <v>1</v>
      </c>
      <c r="H44" s="1">
        <v>1</v>
      </c>
      <c r="K44" s="1">
        <f>SUM(E44,G44,I44)</f>
        <v>0</v>
      </c>
      <c r="L44" s="1">
        <f>SUM(F44,H44,J44)</f>
        <v>1</v>
      </c>
      <c r="M44" s="1">
        <f>SUM(K44:L44)</f>
        <v>1</v>
      </c>
    </row>
    <row r="45" spans="1:13" ht="12.75">
      <c r="A45" s="1" t="s">
        <v>99</v>
      </c>
      <c r="B45" s="1" t="s">
        <v>100</v>
      </c>
      <c r="C45" s="1" t="s">
        <v>98</v>
      </c>
      <c r="D45" s="1">
        <v>1</v>
      </c>
      <c r="F45" s="1">
        <v>1</v>
      </c>
      <c r="K45" s="1">
        <f aca="true" t="shared" si="4" ref="K45:K50">SUM(E45,G45,I45)</f>
        <v>0</v>
      </c>
      <c r="L45" s="1">
        <f aca="true" t="shared" si="5" ref="L45:L50">SUM(F45,H45,J45)</f>
        <v>1</v>
      </c>
      <c r="M45" s="1">
        <f aca="true" t="shared" si="6" ref="M45:M50">SUM(K45:L45)</f>
        <v>1</v>
      </c>
    </row>
    <row r="46" spans="1:13" ht="25.5">
      <c r="A46" s="174" t="s">
        <v>101</v>
      </c>
      <c r="B46" s="1" t="s">
        <v>100</v>
      </c>
      <c r="C46" s="1" t="s">
        <v>98</v>
      </c>
      <c r="D46" s="1">
        <v>1</v>
      </c>
      <c r="F46" s="1">
        <v>1</v>
      </c>
      <c r="K46" s="1">
        <f t="shared" si="4"/>
        <v>0</v>
      </c>
      <c r="L46" s="1">
        <f t="shared" si="5"/>
        <v>1</v>
      </c>
      <c r="M46" s="1">
        <f t="shared" si="6"/>
        <v>1</v>
      </c>
    </row>
    <row r="47" spans="1:13" ht="12.75">
      <c r="A47" s="1" t="s">
        <v>102</v>
      </c>
      <c r="B47" s="1" t="s">
        <v>100</v>
      </c>
      <c r="C47" s="1" t="s">
        <v>98</v>
      </c>
      <c r="D47" s="1">
        <v>1</v>
      </c>
      <c r="F47" s="1">
        <v>1</v>
      </c>
      <c r="K47" s="1">
        <f t="shared" si="4"/>
        <v>0</v>
      </c>
      <c r="L47" s="1">
        <f t="shared" si="5"/>
        <v>1</v>
      </c>
      <c r="M47" s="1">
        <f t="shared" si="6"/>
        <v>1</v>
      </c>
    </row>
    <row r="48" spans="1:13" ht="25.5">
      <c r="A48" s="174" t="s">
        <v>103</v>
      </c>
      <c r="B48" s="1" t="s">
        <v>100</v>
      </c>
      <c r="C48" s="1" t="s">
        <v>98</v>
      </c>
      <c r="D48" s="1">
        <v>1</v>
      </c>
      <c r="F48" s="1">
        <v>1</v>
      </c>
      <c r="K48" s="1">
        <f t="shared" si="4"/>
        <v>0</v>
      </c>
      <c r="L48" s="1">
        <f t="shared" si="5"/>
        <v>1</v>
      </c>
      <c r="M48" s="1">
        <f t="shared" si="6"/>
        <v>1</v>
      </c>
    </row>
    <row r="49" spans="1:13" ht="12.75">
      <c r="A49" s="1" t="s">
        <v>104</v>
      </c>
      <c r="B49" s="1" t="s">
        <v>100</v>
      </c>
      <c r="C49" s="1" t="s">
        <v>105</v>
      </c>
      <c r="D49" s="1">
        <v>1</v>
      </c>
      <c r="F49" s="1">
        <v>1</v>
      </c>
      <c r="K49" s="1">
        <f t="shared" si="4"/>
        <v>0</v>
      </c>
      <c r="L49" s="1">
        <f t="shared" si="5"/>
        <v>1</v>
      </c>
      <c r="M49" s="1">
        <f t="shared" si="6"/>
        <v>1</v>
      </c>
    </row>
    <row r="50" spans="1:13" ht="25.5">
      <c r="A50" s="174" t="s">
        <v>106</v>
      </c>
      <c r="B50" s="1" t="s">
        <v>107</v>
      </c>
      <c r="C50" s="1" t="s">
        <v>105</v>
      </c>
      <c r="D50" s="1">
        <v>1</v>
      </c>
      <c r="F50" s="1">
        <v>1</v>
      </c>
      <c r="K50" s="1">
        <f t="shared" si="4"/>
        <v>0</v>
      </c>
      <c r="L50" s="1">
        <f t="shared" si="5"/>
        <v>1</v>
      </c>
      <c r="M50" s="1">
        <f t="shared" si="6"/>
        <v>1</v>
      </c>
    </row>
  </sheetData>
  <mergeCells count="19"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  <mergeCell ref="I5:J5"/>
    <mergeCell ref="E7:J7"/>
    <mergeCell ref="K42:L42"/>
    <mergeCell ref="E43:J43"/>
    <mergeCell ref="M43:N43"/>
    <mergeCell ref="E41:F41"/>
    <mergeCell ref="G41:H41"/>
    <mergeCell ref="I41:J41"/>
    <mergeCell ref="K41:M41"/>
  </mergeCells>
  <printOptions/>
  <pageMargins left="0.75" right="0.75" top="1" bottom="1" header="0.5" footer="0.5"/>
  <pageSetup horizontalDpi="300" verticalDpi="300" orientation="landscape" paperSize="9" scale="54" r:id="rId1"/>
  <rowBreaks count="1" manualBreakCount="1">
    <brk id="20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">
      <selection activeCell="R17" sqref="R17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79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</row>
    <row r="7" spans="1:14" s="40" customFormat="1" ht="45.75" customHeight="1">
      <c r="A7" s="14"/>
      <c r="B7" s="15"/>
      <c r="C7" s="16"/>
      <c r="D7" s="17"/>
      <c r="E7" s="199" t="s">
        <v>32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</row>
    <row r="8" spans="1:13" s="40" customFormat="1" ht="35.25" customHeight="1">
      <c r="A8" s="28" t="s">
        <v>41</v>
      </c>
      <c r="B8" s="21" t="s">
        <v>6</v>
      </c>
      <c r="C8" s="22" t="s">
        <v>7</v>
      </c>
      <c r="D8" s="3">
        <v>2</v>
      </c>
      <c r="E8" s="41"/>
      <c r="F8" s="41"/>
      <c r="G8" s="42"/>
      <c r="H8" s="42"/>
      <c r="I8" s="43"/>
      <c r="J8" s="44"/>
      <c r="K8" s="45">
        <f aca="true" t="shared" si="0" ref="K8:L19">SUM(E8)</f>
        <v>0</v>
      </c>
      <c r="L8" s="45">
        <f t="shared" si="0"/>
        <v>0</v>
      </c>
      <c r="M8" s="45">
        <f aca="true" t="shared" si="1" ref="M8:M38">SUM(K8,L8)</f>
        <v>0</v>
      </c>
    </row>
    <row r="9" spans="1:13" s="40" customFormat="1" ht="35.25" customHeight="1">
      <c r="A9" s="28" t="s">
        <v>42</v>
      </c>
      <c r="B9" s="23" t="s">
        <v>6</v>
      </c>
      <c r="C9" s="22" t="s">
        <v>7</v>
      </c>
      <c r="D9" s="3">
        <v>2</v>
      </c>
      <c r="E9" s="41"/>
      <c r="F9" s="41"/>
      <c r="G9" s="42"/>
      <c r="H9" s="42"/>
      <c r="I9" s="43"/>
      <c r="J9" s="44"/>
      <c r="K9" s="45">
        <f t="shared" si="0"/>
        <v>0</v>
      </c>
      <c r="L9" s="45">
        <f t="shared" si="0"/>
        <v>0</v>
      </c>
      <c r="M9" s="45">
        <f t="shared" si="1"/>
        <v>0</v>
      </c>
    </row>
    <row r="10" spans="1:13" s="40" customFormat="1" ht="35.25" customHeight="1">
      <c r="A10" s="29" t="s">
        <v>43</v>
      </c>
      <c r="B10" s="21" t="s">
        <v>6</v>
      </c>
      <c r="C10" s="22" t="s">
        <v>7</v>
      </c>
      <c r="D10" s="3">
        <v>2</v>
      </c>
      <c r="E10" s="41"/>
      <c r="F10" s="41"/>
      <c r="G10" s="42"/>
      <c r="H10" s="42"/>
      <c r="I10" s="43"/>
      <c r="J10" s="44"/>
      <c r="K10" s="45">
        <f t="shared" si="0"/>
        <v>0</v>
      </c>
      <c r="L10" s="45">
        <f t="shared" si="0"/>
        <v>0</v>
      </c>
      <c r="M10" s="45">
        <f t="shared" si="1"/>
        <v>0</v>
      </c>
    </row>
    <row r="11" spans="1:13" s="40" customFormat="1" ht="36.75" customHeight="1">
      <c r="A11" s="163" t="s">
        <v>44</v>
      </c>
      <c r="B11" s="21" t="s">
        <v>6</v>
      </c>
      <c r="C11" s="22" t="s">
        <v>7</v>
      </c>
      <c r="D11" s="3">
        <v>2</v>
      </c>
      <c r="E11" s="41"/>
      <c r="F11" s="41"/>
      <c r="G11" s="42"/>
      <c r="H11" s="42"/>
      <c r="I11" s="43"/>
      <c r="J11" s="44"/>
      <c r="K11" s="45">
        <f t="shared" si="0"/>
        <v>0</v>
      </c>
      <c r="L11" s="45">
        <f t="shared" si="0"/>
        <v>0</v>
      </c>
      <c r="M11" s="45">
        <f t="shared" si="1"/>
        <v>0</v>
      </c>
    </row>
    <row r="12" spans="1:13" s="40" customFormat="1" ht="35.25" customHeight="1">
      <c r="A12" s="29" t="s">
        <v>45</v>
      </c>
      <c r="B12" s="24" t="s">
        <v>6</v>
      </c>
      <c r="C12" s="22" t="s">
        <v>12</v>
      </c>
      <c r="D12" s="3">
        <v>2</v>
      </c>
      <c r="E12" s="166">
        <v>2</v>
      </c>
      <c r="F12" s="41"/>
      <c r="G12" s="42"/>
      <c r="H12" s="42"/>
      <c r="I12" s="43"/>
      <c r="J12" s="44"/>
      <c r="K12" s="45">
        <f t="shared" si="0"/>
        <v>2</v>
      </c>
      <c r="L12" s="45">
        <f t="shared" si="0"/>
        <v>0</v>
      </c>
      <c r="M12" s="45">
        <f t="shared" si="1"/>
        <v>2</v>
      </c>
    </row>
    <row r="13" spans="1:13" s="40" customFormat="1" ht="35.25" customHeight="1">
      <c r="A13" s="28" t="s">
        <v>46</v>
      </c>
      <c r="B13" s="24" t="s">
        <v>6</v>
      </c>
      <c r="C13" s="22" t="s">
        <v>12</v>
      </c>
      <c r="D13" s="3">
        <v>2</v>
      </c>
      <c r="E13" s="166">
        <v>2</v>
      </c>
      <c r="F13" s="41"/>
      <c r="G13" s="42"/>
      <c r="H13" s="42"/>
      <c r="I13" s="43"/>
      <c r="J13" s="44"/>
      <c r="K13" s="45">
        <f t="shared" si="0"/>
        <v>2</v>
      </c>
      <c r="L13" s="45">
        <f t="shared" si="0"/>
        <v>0</v>
      </c>
      <c r="M13" s="45">
        <f t="shared" si="1"/>
        <v>2</v>
      </c>
    </row>
    <row r="14" spans="1:13" s="40" customFormat="1" ht="35.25" customHeight="1">
      <c r="A14" s="28" t="s">
        <v>47</v>
      </c>
      <c r="B14" s="24" t="s">
        <v>6</v>
      </c>
      <c r="C14" s="22" t="s">
        <v>12</v>
      </c>
      <c r="D14" s="3">
        <v>2</v>
      </c>
      <c r="E14" s="166">
        <v>1</v>
      </c>
      <c r="F14" s="41"/>
      <c r="G14" s="42"/>
      <c r="H14" s="42"/>
      <c r="I14" s="43"/>
      <c r="J14" s="44"/>
      <c r="K14" s="45">
        <f t="shared" si="0"/>
        <v>1</v>
      </c>
      <c r="L14" s="45">
        <f t="shared" si="0"/>
        <v>0</v>
      </c>
      <c r="M14" s="45">
        <f t="shared" si="1"/>
        <v>1</v>
      </c>
    </row>
    <row r="15" spans="1:13" s="40" customFormat="1" ht="35.25" customHeight="1">
      <c r="A15" s="28" t="s">
        <v>48</v>
      </c>
      <c r="B15" s="24" t="s">
        <v>6</v>
      </c>
      <c r="C15" s="22" t="s">
        <v>16</v>
      </c>
      <c r="D15" s="3">
        <v>1</v>
      </c>
      <c r="E15" s="166">
        <v>1</v>
      </c>
      <c r="F15" s="41"/>
      <c r="G15" s="42"/>
      <c r="H15" s="42"/>
      <c r="I15" s="43"/>
      <c r="J15" s="44"/>
      <c r="K15" s="45">
        <f t="shared" si="0"/>
        <v>1</v>
      </c>
      <c r="L15" s="45">
        <f t="shared" si="0"/>
        <v>0</v>
      </c>
      <c r="M15" s="45">
        <f t="shared" si="1"/>
        <v>1</v>
      </c>
    </row>
    <row r="16" spans="1:13" s="40" customFormat="1" ht="35.25" customHeight="1">
      <c r="A16" s="29" t="s">
        <v>49</v>
      </c>
      <c r="B16" s="24" t="s">
        <v>6</v>
      </c>
      <c r="C16" s="22" t="s">
        <v>16</v>
      </c>
      <c r="D16" s="3">
        <v>1</v>
      </c>
      <c r="E16" s="166"/>
      <c r="F16" s="41"/>
      <c r="G16" s="42"/>
      <c r="H16" s="42"/>
      <c r="I16" s="43"/>
      <c r="J16" s="44"/>
      <c r="K16" s="45">
        <f t="shared" si="0"/>
        <v>0</v>
      </c>
      <c r="L16" s="45">
        <f t="shared" si="0"/>
        <v>0</v>
      </c>
      <c r="M16" s="45">
        <f t="shared" si="1"/>
        <v>0</v>
      </c>
    </row>
    <row r="17" spans="1:13" s="40" customFormat="1" ht="35.25" customHeight="1">
      <c r="A17" s="29" t="s">
        <v>20</v>
      </c>
      <c r="B17" s="21" t="s">
        <v>6</v>
      </c>
      <c r="C17" s="22" t="s">
        <v>11</v>
      </c>
      <c r="D17" s="3">
        <v>2</v>
      </c>
      <c r="E17" s="166">
        <v>2</v>
      </c>
      <c r="F17" s="41"/>
      <c r="G17" s="42"/>
      <c r="H17" s="42"/>
      <c r="I17" s="43"/>
      <c r="J17" s="44"/>
      <c r="K17" s="45">
        <f t="shared" si="0"/>
        <v>2</v>
      </c>
      <c r="L17" s="45">
        <f t="shared" si="0"/>
        <v>0</v>
      </c>
      <c r="M17" s="45">
        <f t="shared" si="1"/>
        <v>2</v>
      </c>
    </row>
    <row r="18" spans="1:13" s="40" customFormat="1" ht="35.25" customHeight="1">
      <c r="A18" s="29" t="s">
        <v>50</v>
      </c>
      <c r="B18" s="21" t="s">
        <v>6</v>
      </c>
      <c r="C18" s="22" t="s">
        <v>17</v>
      </c>
      <c r="D18" s="3">
        <v>1</v>
      </c>
      <c r="E18" s="41">
        <v>1</v>
      </c>
      <c r="F18" s="41"/>
      <c r="G18" s="42"/>
      <c r="H18" s="42"/>
      <c r="I18" s="43"/>
      <c r="J18" s="44"/>
      <c r="K18" s="45">
        <f t="shared" si="0"/>
        <v>1</v>
      </c>
      <c r="L18" s="45">
        <f t="shared" si="0"/>
        <v>0</v>
      </c>
      <c r="M18" s="45">
        <f t="shared" si="1"/>
        <v>1</v>
      </c>
    </row>
    <row r="19" spans="1:13" s="40" customFormat="1" ht="35.25" customHeight="1">
      <c r="A19" s="29" t="s">
        <v>51</v>
      </c>
      <c r="B19" s="21" t="s">
        <v>6</v>
      </c>
      <c r="C19" s="22" t="s">
        <v>17</v>
      </c>
      <c r="D19" s="3">
        <v>1</v>
      </c>
      <c r="E19" s="41">
        <v>1</v>
      </c>
      <c r="F19" s="41"/>
      <c r="G19" s="42"/>
      <c r="H19" s="42"/>
      <c r="I19" s="43"/>
      <c r="J19" s="44"/>
      <c r="K19" s="45">
        <f t="shared" si="0"/>
        <v>1</v>
      </c>
      <c r="L19" s="45">
        <f t="shared" si="0"/>
        <v>0</v>
      </c>
      <c r="M19" s="45">
        <f t="shared" si="1"/>
        <v>1</v>
      </c>
    </row>
    <row r="20" spans="1:13" s="40" customFormat="1" ht="35.25" customHeight="1">
      <c r="A20" s="161" t="s">
        <v>52</v>
      </c>
      <c r="B20" s="25" t="s">
        <v>8</v>
      </c>
      <c r="C20" s="26" t="s">
        <v>7</v>
      </c>
      <c r="D20" s="3">
        <v>2</v>
      </c>
      <c r="E20" s="42"/>
      <c r="F20" s="42"/>
      <c r="G20" s="41"/>
      <c r="H20" s="41"/>
      <c r="I20" s="43"/>
      <c r="J20" s="44"/>
      <c r="K20" s="45">
        <f aca="true" t="shared" si="2" ref="K20:L30">SUM(G20)</f>
        <v>0</v>
      </c>
      <c r="L20" s="45">
        <f t="shared" si="2"/>
        <v>0</v>
      </c>
      <c r="M20" s="45">
        <f t="shared" si="1"/>
        <v>0</v>
      </c>
    </row>
    <row r="21" spans="1:13" s="40" customFormat="1" ht="35.25" customHeight="1">
      <c r="A21" s="28" t="s">
        <v>53</v>
      </c>
      <c r="B21" s="25" t="s">
        <v>8</v>
      </c>
      <c r="C21" s="26" t="s">
        <v>7</v>
      </c>
      <c r="D21" s="3">
        <v>2</v>
      </c>
      <c r="E21" s="46"/>
      <c r="F21" s="42"/>
      <c r="G21" s="41"/>
      <c r="H21" s="41"/>
      <c r="I21" s="43"/>
      <c r="J21" s="44"/>
      <c r="K21" s="45">
        <f t="shared" si="2"/>
        <v>0</v>
      </c>
      <c r="L21" s="45">
        <f t="shared" si="2"/>
        <v>0</v>
      </c>
      <c r="M21" s="45">
        <f t="shared" si="1"/>
        <v>0</v>
      </c>
    </row>
    <row r="22" spans="1:13" ht="35.25" customHeight="1">
      <c r="A22" s="29" t="s">
        <v>54</v>
      </c>
      <c r="B22" s="25" t="s">
        <v>8</v>
      </c>
      <c r="C22" s="27" t="s">
        <v>7</v>
      </c>
      <c r="D22" s="3">
        <v>2</v>
      </c>
      <c r="E22" s="4"/>
      <c r="F22" s="4"/>
      <c r="I22" s="4"/>
      <c r="J22" s="4"/>
      <c r="K22" s="45">
        <f t="shared" si="2"/>
        <v>0</v>
      </c>
      <c r="L22" s="45">
        <f t="shared" si="2"/>
        <v>0</v>
      </c>
      <c r="M22" s="45">
        <f t="shared" si="1"/>
        <v>0</v>
      </c>
    </row>
    <row r="23" spans="1:13" ht="35.25" customHeight="1">
      <c r="A23" s="29" t="s">
        <v>55</v>
      </c>
      <c r="B23" s="25" t="s">
        <v>8</v>
      </c>
      <c r="C23" s="27" t="s">
        <v>12</v>
      </c>
      <c r="D23" s="3">
        <v>2</v>
      </c>
      <c r="E23" s="4"/>
      <c r="F23" s="4"/>
      <c r="I23" s="4"/>
      <c r="J23" s="4"/>
      <c r="K23" s="45">
        <f t="shared" si="2"/>
        <v>0</v>
      </c>
      <c r="L23" s="45">
        <f t="shared" si="2"/>
        <v>0</v>
      </c>
      <c r="M23" s="45">
        <f t="shared" si="1"/>
        <v>0</v>
      </c>
    </row>
    <row r="24" spans="1:13" ht="35.25" customHeight="1">
      <c r="A24" s="28" t="s">
        <v>56</v>
      </c>
      <c r="B24" s="25" t="s">
        <v>8</v>
      </c>
      <c r="C24" s="27" t="s">
        <v>12</v>
      </c>
      <c r="D24" s="3">
        <v>2</v>
      </c>
      <c r="E24" s="4"/>
      <c r="F24" s="4"/>
      <c r="I24" s="4"/>
      <c r="J24" s="4"/>
      <c r="K24" s="45">
        <f t="shared" si="2"/>
        <v>0</v>
      </c>
      <c r="L24" s="45">
        <f t="shared" si="2"/>
        <v>0</v>
      </c>
      <c r="M24" s="45">
        <f t="shared" si="1"/>
        <v>0</v>
      </c>
    </row>
    <row r="25" spans="1:13" ht="35.25" customHeight="1">
      <c r="A25" s="28" t="s">
        <v>57</v>
      </c>
      <c r="B25" s="25" t="s">
        <v>8</v>
      </c>
      <c r="C25" s="27" t="s">
        <v>12</v>
      </c>
      <c r="D25" s="3">
        <v>2</v>
      </c>
      <c r="E25" s="4"/>
      <c r="F25" s="4"/>
      <c r="I25" s="4"/>
      <c r="J25" s="4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29" t="s">
        <v>58</v>
      </c>
      <c r="B26" s="25" t="s">
        <v>8</v>
      </c>
      <c r="C26" s="27" t="s">
        <v>16</v>
      </c>
      <c r="E26" s="4"/>
      <c r="F26" s="4"/>
      <c r="I26" s="4"/>
      <c r="J26" s="4"/>
      <c r="K26" s="45">
        <f t="shared" si="2"/>
        <v>0</v>
      </c>
      <c r="L26" s="45">
        <f t="shared" si="2"/>
        <v>0</v>
      </c>
      <c r="M26" s="45">
        <f t="shared" si="1"/>
        <v>0</v>
      </c>
    </row>
    <row r="27" spans="1:13" ht="35.25" customHeight="1">
      <c r="A27" s="28" t="s">
        <v>59</v>
      </c>
      <c r="B27" s="25" t="s">
        <v>8</v>
      </c>
      <c r="C27" s="27" t="s">
        <v>16</v>
      </c>
      <c r="E27" s="4"/>
      <c r="F27" s="4"/>
      <c r="I27" s="4"/>
      <c r="J27" s="4"/>
      <c r="K27" s="45">
        <f t="shared" si="2"/>
        <v>0</v>
      </c>
      <c r="L27" s="45">
        <f t="shared" si="2"/>
        <v>0</v>
      </c>
      <c r="M27" s="45">
        <f t="shared" si="1"/>
        <v>0</v>
      </c>
    </row>
    <row r="28" spans="1:17" ht="35.25" customHeight="1">
      <c r="A28" s="162" t="s">
        <v>60</v>
      </c>
      <c r="B28" s="25" t="s">
        <v>8</v>
      </c>
      <c r="C28" s="27" t="s">
        <v>16</v>
      </c>
      <c r="E28" s="4"/>
      <c r="F28" s="4"/>
      <c r="I28" s="4"/>
      <c r="J28" s="4"/>
      <c r="K28" s="45">
        <f t="shared" si="2"/>
        <v>0</v>
      </c>
      <c r="L28" s="45">
        <f t="shared" si="2"/>
        <v>0</v>
      </c>
      <c r="M28" s="45">
        <f t="shared" si="1"/>
        <v>0</v>
      </c>
      <c r="Q28" s="34"/>
    </row>
    <row r="29" spans="1:13" ht="35.25" customHeight="1">
      <c r="A29" s="29" t="s">
        <v>61</v>
      </c>
      <c r="B29" s="25" t="s">
        <v>8</v>
      </c>
      <c r="C29" s="27" t="s">
        <v>17</v>
      </c>
      <c r="E29" s="4"/>
      <c r="F29" s="4"/>
      <c r="I29" s="4"/>
      <c r="J29" s="4"/>
      <c r="K29" s="45">
        <f t="shared" si="2"/>
        <v>0</v>
      </c>
      <c r="L29" s="45">
        <f t="shared" si="2"/>
        <v>0</v>
      </c>
      <c r="M29" s="45">
        <f t="shared" si="1"/>
        <v>0</v>
      </c>
    </row>
    <row r="30" spans="1:13" ht="35.25" customHeight="1">
      <c r="A30" s="29" t="s">
        <v>62</v>
      </c>
      <c r="B30" s="25" t="s">
        <v>8</v>
      </c>
      <c r="C30" s="27" t="s">
        <v>17</v>
      </c>
      <c r="E30" s="4"/>
      <c r="F30" s="4"/>
      <c r="I30" s="4"/>
      <c r="J30" s="4"/>
      <c r="K30" s="45">
        <f t="shared" si="2"/>
        <v>0</v>
      </c>
      <c r="L30" s="45">
        <f t="shared" si="2"/>
        <v>0</v>
      </c>
      <c r="M30" s="45">
        <f t="shared" si="1"/>
        <v>0</v>
      </c>
    </row>
    <row r="31" spans="1:13" ht="35.25" customHeight="1">
      <c r="A31" s="28" t="s">
        <v>18</v>
      </c>
      <c r="B31" s="37" t="s">
        <v>13</v>
      </c>
      <c r="C31" s="38" t="s">
        <v>12</v>
      </c>
      <c r="D31" s="3">
        <v>2</v>
      </c>
      <c r="E31" s="4"/>
      <c r="F31" s="4"/>
      <c r="G31" s="4"/>
      <c r="H31" s="4"/>
      <c r="K31" s="45">
        <f aca="true" t="shared" si="3" ref="K31:L38">SUM(I31)</f>
        <v>0</v>
      </c>
      <c r="L31" s="45">
        <f t="shared" si="3"/>
        <v>0</v>
      </c>
      <c r="M31" s="45">
        <f t="shared" si="1"/>
        <v>0</v>
      </c>
    </row>
    <row r="32" spans="1:13" ht="35.25" customHeight="1">
      <c r="A32" s="29" t="s">
        <v>63</v>
      </c>
      <c r="B32" s="37" t="s">
        <v>13</v>
      </c>
      <c r="C32" s="38" t="s">
        <v>12</v>
      </c>
      <c r="D32" s="3">
        <v>2</v>
      </c>
      <c r="E32" s="4"/>
      <c r="F32" s="4"/>
      <c r="G32" s="4"/>
      <c r="H32" s="4"/>
      <c r="K32" s="45">
        <f t="shared" si="3"/>
        <v>0</v>
      </c>
      <c r="L32" s="45">
        <f t="shared" si="3"/>
        <v>0</v>
      </c>
      <c r="M32" s="45">
        <f t="shared" si="1"/>
        <v>0</v>
      </c>
    </row>
    <row r="33" spans="1:13" ht="35.25" customHeight="1">
      <c r="A33" s="29" t="s">
        <v>64</v>
      </c>
      <c r="B33" s="37" t="s">
        <v>13</v>
      </c>
      <c r="C33" s="38" t="s">
        <v>12</v>
      </c>
      <c r="D33" s="3">
        <v>2</v>
      </c>
      <c r="E33" s="4"/>
      <c r="F33" s="4"/>
      <c r="G33" s="4"/>
      <c r="H33" s="4"/>
      <c r="K33" s="45">
        <f t="shared" si="3"/>
        <v>0</v>
      </c>
      <c r="L33" s="45">
        <f t="shared" si="3"/>
        <v>0</v>
      </c>
      <c r="M33" s="45">
        <f t="shared" si="1"/>
        <v>0</v>
      </c>
    </row>
    <row r="34" spans="1:13" ht="35.25" customHeight="1">
      <c r="A34" s="29" t="s">
        <v>65</v>
      </c>
      <c r="B34" s="37" t="s">
        <v>13</v>
      </c>
      <c r="C34" s="38" t="s">
        <v>19</v>
      </c>
      <c r="E34" s="4"/>
      <c r="F34" s="4"/>
      <c r="G34" s="4"/>
      <c r="H34" s="4"/>
      <c r="K34" s="45">
        <f t="shared" si="3"/>
        <v>0</v>
      </c>
      <c r="L34" s="45">
        <f t="shared" si="3"/>
        <v>0</v>
      </c>
      <c r="M34" s="45">
        <f t="shared" si="1"/>
        <v>0</v>
      </c>
    </row>
    <row r="35" spans="1:13" ht="35.25" customHeight="1">
      <c r="A35" s="28" t="s">
        <v>66</v>
      </c>
      <c r="B35" s="37" t="s">
        <v>13</v>
      </c>
      <c r="C35" s="38" t="s">
        <v>19</v>
      </c>
      <c r="E35" s="4"/>
      <c r="F35" s="4"/>
      <c r="G35" s="4"/>
      <c r="H35" s="4"/>
      <c r="K35" s="45">
        <f t="shared" si="3"/>
        <v>0</v>
      </c>
      <c r="L35" s="45">
        <f t="shared" si="3"/>
        <v>0</v>
      </c>
      <c r="M35" s="45">
        <f t="shared" si="1"/>
        <v>0</v>
      </c>
    </row>
    <row r="36" spans="1:13" ht="35.25" customHeight="1">
      <c r="A36" s="28" t="s">
        <v>67</v>
      </c>
      <c r="B36" s="37" t="s">
        <v>13</v>
      </c>
      <c r="C36" s="38" t="s">
        <v>11</v>
      </c>
      <c r="D36" s="1">
        <v>2</v>
      </c>
      <c r="E36" s="4"/>
      <c r="F36" s="4"/>
      <c r="G36" s="4"/>
      <c r="H36" s="4"/>
      <c r="K36" s="45">
        <f t="shared" si="3"/>
        <v>0</v>
      </c>
      <c r="L36" s="45">
        <f t="shared" si="3"/>
        <v>0</v>
      </c>
      <c r="M36" s="45">
        <f t="shared" si="1"/>
        <v>0</v>
      </c>
    </row>
    <row r="37" spans="1:13" ht="35.25" customHeight="1">
      <c r="A37" s="162" t="s">
        <v>68</v>
      </c>
      <c r="B37" s="37" t="s">
        <v>13</v>
      </c>
      <c r="C37" s="38" t="s">
        <v>17</v>
      </c>
      <c r="E37" s="4"/>
      <c r="F37" s="4"/>
      <c r="G37" s="4"/>
      <c r="H37" s="4"/>
      <c r="K37" s="45">
        <f t="shared" si="3"/>
        <v>0</v>
      </c>
      <c r="L37" s="45">
        <f t="shared" si="3"/>
        <v>0</v>
      </c>
      <c r="M37" s="45">
        <f t="shared" si="1"/>
        <v>0</v>
      </c>
    </row>
    <row r="38" spans="1:13" ht="40.5" customHeight="1" thickBot="1">
      <c r="A38" s="29" t="s">
        <v>69</v>
      </c>
      <c r="B38" s="37" t="s">
        <v>13</v>
      </c>
      <c r="C38" s="38" t="s">
        <v>17</v>
      </c>
      <c r="D38" s="173"/>
      <c r="E38" s="172"/>
      <c r="F38" s="172"/>
      <c r="G38" s="172"/>
      <c r="H38" s="172"/>
      <c r="I38" s="173"/>
      <c r="J38" s="173"/>
      <c r="K38" s="47">
        <f t="shared" si="3"/>
        <v>0</v>
      </c>
      <c r="L38" s="47">
        <f t="shared" si="3"/>
        <v>0</v>
      </c>
      <c r="M38" s="47">
        <f t="shared" si="1"/>
        <v>0</v>
      </c>
    </row>
    <row r="39" spans="1:14" ht="25.5" customHeight="1" thickBot="1">
      <c r="A39" s="221" t="s">
        <v>21</v>
      </c>
      <c r="B39" s="212"/>
      <c r="C39" s="212"/>
      <c r="D39" s="212"/>
      <c r="E39" s="212"/>
      <c r="F39" s="212"/>
      <c r="G39" s="212"/>
      <c r="H39" s="212"/>
      <c r="I39" s="212"/>
      <c r="J39" s="213"/>
      <c r="K39" s="48">
        <f>SUM(K8:K38)</f>
        <v>10</v>
      </c>
      <c r="L39" s="48">
        <f>SUM(L8:L38)</f>
        <v>0</v>
      </c>
      <c r="M39" s="48">
        <f>SUM(M8:M38)</f>
        <v>10</v>
      </c>
      <c r="N39" s="39"/>
    </row>
    <row r="40" spans="1:13" ht="25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23" t="s">
        <v>35</v>
      </c>
      <c r="F43" s="222"/>
      <c r="G43" s="222"/>
      <c r="H43" s="222"/>
      <c r="I43" s="222"/>
      <c r="J43" s="222"/>
      <c r="K43" s="77" t="s">
        <v>4</v>
      </c>
      <c r="L43" s="77" t="s">
        <v>15</v>
      </c>
      <c r="M43" s="224" t="s">
        <v>10</v>
      </c>
      <c r="N43" s="225"/>
    </row>
  </sheetData>
  <mergeCells count="19"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  <mergeCell ref="I5:J5"/>
    <mergeCell ref="E7:J7"/>
    <mergeCell ref="K42:L42"/>
    <mergeCell ref="E43:J43"/>
    <mergeCell ref="M43:N43"/>
    <mergeCell ref="E41:F41"/>
    <mergeCell ref="G41:H41"/>
    <mergeCell ref="I41:J41"/>
    <mergeCell ref="K41:M41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">
      <selection activeCell="Q35" sqref="Q35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77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</row>
    <row r="7" spans="1:14" s="40" customFormat="1" ht="45.75" customHeight="1">
      <c r="A7" s="14"/>
      <c r="B7" s="15"/>
      <c r="C7" s="16"/>
      <c r="D7" s="17"/>
      <c r="E7" s="199" t="s">
        <v>32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</row>
    <row r="8" spans="1:13" s="40" customFormat="1" ht="35.25" customHeight="1">
      <c r="A8" s="28" t="s">
        <v>41</v>
      </c>
      <c r="B8" s="21" t="s">
        <v>6</v>
      </c>
      <c r="C8" s="22" t="s">
        <v>7</v>
      </c>
      <c r="D8" s="3">
        <v>1</v>
      </c>
      <c r="E8" s="57">
        <v>1</v>
      </c>
      <c r="F8" s="41"/>
      <c r="G8" s="42"/>
      <c r="H8" s="42"/>
      <c r="I8" s="43"/>
      <c r="J8" s="44"/>
      <c r="K8" s="45">
        <f aca="true" t="shared" si="0" ref="K8:L19">SUM(E8)</f>
        <v>1</v>
      </c>
      <c r="L8" s="45">
        <f t="shared" si="0"/>
        <v>0</v>
      </c>
      <c r="M8" s="45">
        <f aca="true" t="shared" si="1" ref="M8:M38">SUM(K8,L8)</f>
        <v>1</v>
      </c>
    </row>
    <row r="9" spans="1:13" s="40" customFormat="1" ht="35.25" customHeight="1">
      <c r="A9" s="28" t="s">
        <v>42</v>
      </c>
      <c r="B9" s="23" t="s">
        <v>6</v>
      </c>
      <c r="C9" s="22" t="s">
        <v>7</v>
      </c>
      <c r="D9" s="3">
        <v>1</v>
      </c>
      <c r="E9" s="57">
        <v>1</v>
      </c>
      <c r="F9" s="41"/>
      <c r="G9" s="42"/>
      <c r="H9" s="42"/>
      <c r="I9" s="43"/>
      <c r="J9" s="44"/>
      <c r="K9" s="45">
        <f t="shared" si="0"/>
        <v>1</v>
      </c>
      <c r="L9" s="45">
        <f t="shared" si="0"/>
        <v>0</v>
      </c>
      <c r="M9" s="45">
        <f t="shared" si="1"/>
        <v>1</v>
      </c>
    </row>
    <row r="10" spans="1:13" s="40" customFormat="1" ht="35.25" customHeight="1">
      <c r="A10" s="29" t="s">
        <v>43</v>
      </c>
      <c r="B10" s="21" t="s">
        <v>6</v>
      </c>
      <c r="C10" s="22" t="s">
        <v>7</v>
      </c>
      <c r="D10" s="3">
        <v>1</v>
      </c>
      <c r="E10" s="57"/>
      <c r="F10" s="41"/>
      <c r="G10" s="42"/>
      <c r="H10" s="42"/>
      <c r="I10" s="43"/>
      <c r="J10" s="44"/>
      <c r="K10" s="45">
        <f t="shared" si="0"/>
        <v>0</v>
      </c>
      <c r="L10" s="45">
        <f t="shared" si="0"/>
        <v>0</v>
      </c>
      <c r="M10" s="45">
        <f t="shared" si="1"/>
        <v>0</v>
      </c>
    </row>
    <row r="11" spans="1:13" s="40" customFormat="1" ht="36.75" customHeight="1">
      <c r="A11" s="163" t="s">
        <v>44</v>
      </c>
      <c r="B11" s="21" t="s">
        <v>6</v>
      </c>
      <c r="C11" s="22" t="s">
        <v>7</v>
      </c>
      <c r="D11" s="3">
        <v>1</v>
      </c>
      <c r="E11" s="57">
        <v>1</v>
      </c>
      <c r="F11" s="41"/>
      <c r="G11" s="42"/>
      <c r="H11" s="42"/>
      <c r="I11" s="43"/>
      <c r="J11" s="44"/>
      <c r="K11" s="45">
        <f t="shared" si="0"/>
        <v>1</v>
      </c>
      <c r="L11" s="45">
        <f t="shared" si="0"/>
        <v>0</v>
      </c>
      <c r="M11" s="45">
        <f t="shared" si="1"/>
        <v>1</v>
      </c>
    </row>
    <row r="12" spans="1:13" s="40" customFormat="1" ht="35.25" customHeight="1">
      <c r="A12" s="29" t="s">
        <v>45</v>
      </c>
      <c r="B12" s="24" t="s">
        <v>6</v>
      </c>
      <c r="C12" s="22" t="s">
        <v>12</v>
      </c>
      <c r="D12" s="3">
        <v>1</v>
      </c>
      <c r="E12" s="57">
        <v>1</v>
      </c>
      <c r="F12" s="41"/>
      <c r="G12" s="42"/>
      <c r="H12" s="42"/>
      <c r="I12" s="43"/>
      <c r="J12" s="44"/>
      <c r="K12" s="45">
        <f t="shared" si="0"/>
        <v>1</v>
      </c>
      <c r="L12" s="45">
        <f t="shared" si="0"/>
        <v>0</v>
      </c>
      <c r="M12" s="45">
        <f t="shared" si="1"/>
        <v>1</v>
      </c>
    </row>
    <row r="13" spans="1:13" s="40" customFormat="1" ht="35.25" customHeight="1">
      <c r="A13" s="28" t="s">
        <v>46</v>
      </c>
      <c r="B13" s="24" t="s">
        <v>6</v>
      </c>
      <c r="C13" s="22" t="s">
        <v>12</v>
      </c>
      <c r="D13" s="3">
        <v>1</v>
      </c>
      <c r="E13" s="57">
        <v>1</v>
      </c>
      <c r="F13" s="41"/>
      <c r="G13" s="42"/>
      <c r="H13" s="42"/>
      <c r="I13" s="43"/>
      <c r="J13" s="44"/>
      <c r="K13" s="45">
        <f t="shared" si="0"/>
        <v>1</v>
      </c>
      <c r="L13" s="45">
        <f t="shared" si="0"/>
        <v>0</v>
      </c>
      <c r="M13" s="45">
        <f t="shared" si="1"/>
        <v>1</v>
      </c>
    </row>
    <row r="14" spans="1:13" s="40" customFormat="1" ht="35.25" customHeight="1">
      <c r="A14" s="28" t="s">
        <v>47</v>
      </c>
      <c r="B14" s="24" t="s">
        <v>6</v>
      </c>
      <c r="C14" s="22" t="s">
        <v>12</v>
      </c>
      <c r="D14" s="3">
        <v>1</v>
      </c>
      <c r="E14" s="57"/>
      <c r="F14" s="41"/>
      <c r="G14" s="42"/>
      <c r="H14" s="42"/>
      <c r="I14" s="43"/>
      <c r="J14" s="44"/>
      <c r="K14" s="45">
        <f t="shared" si="0"/>
        <v>0</v>
      </c>
      <c r="L14" s="45">
        <f t="shared" si="0"/>
        <v>0</v>
      </c>
      <c r="M14" s="45">
        <f t="shared" si="1"/>
        <v>0</v>
      </c>
    </row>
    <row r="15" spans="1:13" s="40" customFormat="1" ht="35.25" customHeight="1">
      <c r="A15" s="28" t="s">
        <v>48</v>
      </c>
      <c r="B15" s="24" t="s">
        <v>6</v>
      </c>
      <c r="C15" s="22" t="s">
        <v>16</v>
      </c>
      <c r="D15" s="3">
        <v>1</v>
      </c>
      <c r="E15" s="57">
        <v>1</v>
      </c>
      <c r="F15" s="41"/>
      <c r="G15" s="42"/>
      <c r="H15" s="42"/>
      <c r="I15" s="43"/>
      <c r="J15" s="44"/>
      <c r="K15" s="45">
        <f t="shared" si="0"/>
        <v>1</v>
      </c>
      <c r="L15" s="45">
        <f t="shared" si="0"/>
        <v>0</v>
      </c>
      <c r="M15" s="45">
        <f t="shared" si="1"/>
        <v>1</v>
      </c>
    </row>
    <row r="16" spans="1:13" s="40" customFormat="1" ht="35.25" customHeight="1">
      <c r="A16" s="29" t="s">
        <v>49</v>
      </c>
      <c r="B16" s="24" t="s">
        <v>6</v>
      </c>
      <c r="C16" s="22" t="s">
        <v>16</v>
      </c>
      <c r="D16" s="3">
        <v>1</v>
      </c>
      <c r="E16" s="166"/>
      <c r="F16" s="41"/>
      <c r="G16" s="42"/>
      <c r="H16" s="42"/>
      <c r="I16" s="43"/>
      <c r="J16" s="44"/>
      <c r="K16" s="45">
        <f t="shared" si="0"/>
        <v>0</v>
      </c>
      <c r="L16" s="45">
        <f t="shared" si="0"/>
        <v>0</v>
      </c>
      <c r="M16" s="45">
        <f t="shared" si="1"/>
        <v>0</v>
      </c>
    </row>
    <row r="17" spans="1:13" s="40" customFormat="1" ht="35.25" customHeight="1">
      <c r="A17" s="29" t="s">
        <v>20</v>
      </c>
      <c r="B17" s="21" t="s">
        <v>6</v>
      </c>
      <c r="C17" s="22" t="s">
        <v>11</v>
      </c>
      <c r="D17" s="3">
        <v>1</v>
      </c>
      <c r="E17" s="57">
        <v>1</v>
      </c>
      <c r="F17" s="41"/>
      <c r="G17" s="42"/>
      <c r="H17" s="42"/>
      <c r="I17" s="43"/>
      <c r="J17" s="44"/>
      <c r="K17" s="45">
        <f t="shared" si="0"/>
        <v>1</v>
      </c>
      <c r="L17" s="45">
        <f t="shared" si="0"/>
        <v>0</v>
      </c>
      <c r="M17" s="45">
        <f t="shared" si="1"/>
        <v>1</v>
      </c>
    </row>
    <row r="18" spans="1:13" s="40" customFormat="1" ht="35.25" customHeight="1">
      <c r="A18" s="29" t="s">
        <v>50</v>
      </c>
      <c r="B18" s="21" t="s">
        <v>6</v>
      </c>
      <c r="C18" s="22" t="s">
        <v>17</v>
      </c>
      <c r="D18" s="3">
        <v>1</v>
      </c>
      <c r="E18" s="57">
        <v>1</v>
      </c>
      <c r="F18" s="41"/>
      <c r="G18" s="42"/>
      <c r="H18" s="42"/>
      <c r="I18" s="43"/>
      <c r="J18" s="44"/>
      <c r="K18" s="45">
        <f t="shared" si="0"/>
        <v>1</v>
      </c>
      <c r="L18" s="45">
        <f t="shared" si="0"/>
        <v>0</v>
      </c>
      <c r="M18" s="45">
        <f t="shared" si="1"/>
        <v>1</v>
      </c>
    </row>
    <row r="19" spans="1:13" s="40" customFormat="1" ht="35.25" customHeight="1">
      <c r="A19" s="29" t="s">
        <v>51</v>
      </c>
      <c r="B19" s="21" t="s">
        <v>6</v>
      </c>
      <c r="C19" s="22" t="s">
        <v>17</v>
      </c>
      <c r="D19" s="3">
        <v>1</v>
      </c>
      <c r="E19" s="41"/>
      <c r="F19" s="41"/>
      <c r="G19" s="42"/>
      <c r="H19" s="42"/>
      <c r="I19" s="43"/>
      <c r="J19" s="44"/>
      <c r="K19" s="45">
        <f t="shared" si="0"/>
        <v>0</v>
      </c>
      <c r="L19" s="45">
        <f t="shared" si="0"/>
        <v>0</v>
      </c>
      <c r="M19" s="45">
        <f t="shared" si="1"/>
        <v>0</v>
      </c>
    </row>
    <row r="20" spans="1:13" s="40" customFormat="1" ht="35.25" customHeight="1">
      <c r="A20" s="161" t="s">
        <v>52</v>
      </c>
      <c r="B20" s="25" t="s">
        <v>8</v>
      </c>
      <c r="C20" s="26" t="s">
        <v>7</v>
      </c>
      <c r="D20" s="3">
        <v>1</v>
      </c>
      <c r="E20" s="42"/>
      <c r="F20" s="42"/>
      <c r="G20" s="41">
        <v>1</v>
      </c>
      <c r="H20" s="41"/>
      <c r="I20" s="43"/>
      <c r="J20" s="44"/>
      <c r="K20" s="45">
        <f aca="true" t="shared" si="2" ref="K20:L30">SUM(G20)</f>
        <v>1</v>
      </c>
      <c r="L20" s="45">
        <f t="shared" si="2"/>
        <v>0</v>
      </c>
      <c r="M20" s="45">
        <f t="shared" si="1"/>
        <v>1</v>
      </c>
    </row>
    <row r="21" spans="1:13" s="40" customFormat="1" ht="35.25" customHeight="1">
      <c r="A21" s="28" t="s">
        <v>53</v>
      </c>
      <c r="B21" s="25" t="s">
        <v>8</v>
      </c>
      <c r="C21" s="26" t="s">
        <v>7</v>
      </c>
      <c r="D21" s="3">
        <v>1</v>
      </c>
      <c r="E21" s="46"/>
      <c r="F21" s="42"/>
      <c r="G21" s="41"/>
      <c r="H21" s="41"/>
      <c r="I21" s="43"/>
      <c r="J21" s="44"/>
      <c r="K21" s="45">
        <f t="shared" si="2"/>
        <v>0</v>
      </c>
      <c r="L21" s="45">
        <f t="shared" si="2"/>
        <v>0</v>
      </c>
      <c r="M21" s="45">
        <f t="shared" si="1"/>
        <v>0</v>
      </c>
    </row>
    <row r="22" spans="1:13" ht="35.25" customHeight="1">
      <c r="A22" s="29" t="s">
        <v>54</v>
      </c>
      <c r="B22" s="25" t="s">
        <v>8</v>
      </c>
      <c r="C22" s="27" t="s">
        <v>7</v>
      </c>
      <c r="D22" s="59">
        <v>1</v>
      </c>
      <c r="E22" s="60"/>
      <c r="F22" s="60"/>
      <c r="G22" s="59">
        <v>1</v>
      </c>
      <c r="I22" s="4"/>
      <c r="J22" s="4"/>
      <c r="K22" s="45">
        <f t="shared" si="2"/>
        <v>1</v>
      </c>
      <c r="L22" s="45">
        <f t="shared" si="2"/>
        <v>0</v>
      </c>
      <c r="M22" s="45">
        <f t="shared" si="1"/>
        <v>1</v>
      </c>
    </row>
    <row r="23" spans="1:13" ht="35.25" customHeight="1">
      <c r="A23" s="29" t="s">
        <v>55</v>
      </c>
      <c r="B23" s="25" t="s">
        <v>8</v>
      </c>
      <c r="C23" s="27" t="s">
        <v>12</v>
      </c>
      <c r="D23" s="59">
        <v>1</v>
      </c>
      <c r="E23" s="60"/>
      <c r="F23" s="60"/>
      <c r="G23" s="59">
        <v>1</v>
      </c>
      <c r="I23" s="4"/>
      <c r="J23" s="4"/>
      <c r="K23" s="45">
        <f t="shared" si="2"/>
        <v>1</v>
      </c>
      <c r="L23" s="45">
        <f t="shared" si="2"/>
        <v>0</v>
      </c>
      <c r="M23" s="45">
        <f t="shared" si="1"/>
        <v>1</v>
      </c>
    </row>
    <row r="24" spans="1:13" ht="35.25" customHeight="1">
      <c r="A24" s="28" t="s">
        <v>56</v>
      </c>
      <c r="B24" s="25" t="s">
        <v>8</v>
      </c>
      <c r="C24" s="27" t="s">
        <v>12</v>
      </c>
      <c r="D24" s="59">
        <v>1</v>
      </c>
      <c r="E24" s="60"/>
      <c r="F24" s="60"/>
      <c r="G24" s="59"/>
      <c r="I24" s="4"/>
      <c r="J24" s="4"/>
      <c r="K24" s="45">
        <f t="shared" si="2"/>
        <v>0</v>
      </c>
      <c r="L24" s="45">
        <f t="shared" si="2"/>
        <v>0</v>
      </c>
      <c r="M24" s="45">
        <f t="shared" si="1"/>
        <v>0</v>
      </c>
    </row>
    <row r="25" spans="1:13" ht="35.25" customHeight="1">
      <c r="A25" s="28" t="s">
        <v>57</v>
      </c>
      <c r="B25" s="25" t="s">
        <v>8</v>
      </c>
      <c r="C25" s="27" t="s">
        <v>12</v>
      </c>
      <c r="D25" s="59">
        <v>1</v>
      </c>
      <c r="E25" s="60"/>
      <c r="F25" s="60"/>
      <c r="G25" s="59"/>
      <c r="I25" s="4"/>
      <c r="J25" s="4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29" t="s">
        <v>58</v>
      </c>
      <c r="B26" s="25" t="s">
        <v>8</v>
      </c>
      <c r="C26" s="27" t="s">
        <v>16</v>
      </c>
      <c r="D26" s="59">
        <v>1</v>
      </c>
      <c r="E26" s="60"/>
      <c r="F26" s="60"/>
      <c r="G26" s="59">
        <v>1</v>
      </c>
      <c r="I26" s="4"/>
      <c r="J26" s="4"/>
      <c r="K26" s="45">
        <f t="shared" si="2"/>
        <v>1</v>
      </c>
      <c r="L26" s="45">
        <f t="shared" si="2"/>
        <v>0</v>
      </c>
      <c r="M26" s="45">
        <f t="shared" si="1"/>
        <v>1</v>
      </c>
    </row>
    <row r="27" spans="1:13" ht="35.25" customHeight="1">
      <c r="A27" s="28" t="s">
        <v>59</v>
      </c>
      <c r="B27" s="25" t="s">
        <v>8</v>
      </c>
      <c r="C27" s="27" t="s">
        <v>16</v>
      </c>
      <c r="D27" s="59">
        <v>1</v>
      </c>
      <c r="E27" s="60"/>
      <c r="F27" s="60"/>
      <c r="G27" s="59">
        <v>1</v>
      </c>
      <c r="I27" s="4"/>
      <c r="J27" s="4"/>
      <c r="K27" s="45">
        <f t="shared" si="2"/>
        <v>1</v>
      </c>
      <c r="L27" s="45">
        <f t="shared" si="2"/>
        <v>0</v>
      </c>
      <c r="M27" s="45">
        <f t="shared" si="1"/>
        <v>1</v>
      </c>
    </row>
    <row r="28" spans="1:17" ht="35.25" customHeight="1">
      <c r="A28" s="162" t="s">
        <v>60</v>
      </c>
      <c r="B28" s="25" t="s">
        <v>8</v>
      </c>
      <c r="C28" s="27" t="s">
        <v>16</v>
      </c>
      <c r="D28" s="1">
        <v>1</v>
      </c>
      <c r="E28" s="4"/>
      <c r="F28" s="4"/>
      <c r="I28" s="4"/>
      <c r="J28" s="4"/>
      <c r="K28" s="45">
        <f t="shared" si="2"/>
        <v>0</v>
      </c>
      <c r="L28" s="45">
        <f t="shared" si="2"/>
        <v>0</v>
      </c>
      <c r="M28" s="45">
        <f t="shared" si="1"/>
        <v>0</v>
      </c>
      <c r="Q28" s="34"/>
    </row>
    <row r="29" spans="1:13" ht="35.25" customHeight="1">
      <c r="A29" s="29" t="s">
        <v>61</v>
      </c>
      <c r="B29" s="25" t="s">
        <v>8</v>
      </c>
      <c r="C29" s="27" t="s">
        <v>17</v>
      </c>
      <c r="E29" s="4"/>
      <c r="F29" s="4"/>
      <c r="I29" s="4"/>
      <c r="J29" s="4"/>
      <c r="K29" s="45">
        <f t="shared" si="2"/>
        <v>0</v>
      </c>
      <c r="L29" s="45">
        <f t="shared" si="2"/>
        <v>0</v>
      </c>
      <c r="M29" s="45">
        <f t="shared" si="1"/>
        <v>0</v>
      </c>
    </row>
    <row r="30" spans="1:13" ht="35.25" customHeight="1">
      <c r="A30" s="29" t="s">
        <v>62</v>
      </c>
      <c r="B30" s="25" t="s">
        <v>8</v>
      </c>
      <c r="C30" s="27" t="s">
        <v>17</v>
      </c>
      <c r="E30" s="4"/>
      <c r="F30" s="4"/>
      <c r="I30" s="4"/>
      <c r="J30" s="4"/>
      <c r="K30" s="45">
        <f t="shared" si="2"/>
        <v>0</v>
      </c>
      <c r="L30" s="45">
        <f t="shared" si="2"/>
        <v>0</v>
      </c>
      <c r="M30" s="45">
        <f t="shared" si="1"/>
        <v>0</v>
      </c>
    </row>
    <row r="31" spans="1:13" ht="35.25" customHeight="1">
      <c r="A31" s="28" t="s">
        <v>18</v>
      </c>
      <c r="B31" s="37" t="s">
        <v>13</v>
      </c>
      <c r="C31" s="38" t="s">
        <v>12</v>
      </c>
      <c r="D31" s="59">
        <v>1</v>
      </c>
      <c r="E31" s="60"/>
      <c r="F31" s="60"/>
      <c r="G31" s="60"/>
      <c r="H31" s="60"/>
      <c r="I31" s="59">
        <v>1</v>
      </c>
      <c r="J31" s="59"/>
      <c r="K31" s="45">
        <f aca="true" t="shared" si="3" ref="K31:L38">SUM(I31)</f>
        <v>1</v>
      </c>
      <c r="L31" s="45">
        <f t="shared" si="3"/>
        <v>0</v>
      </c>
      <c r="M31" s="45">
        <f t="shared" si="1"/>
        <v>1</v>
      </c>
    </row>
    <row r="32" spans="1:13" ht="35.25" customHeight="1">
      <c r="A32" s="29" t="s">
        <v>63</v>
      </c>
      <c r="B32" s="37" t="s">
        <v>13</v>
      </c>
      <c r="C32" s="38" t="s">
        <v>12</v>
      </c>
      <c r="D32" s="59">
        <v>1</v>
      </c>
      <c r="E32" s="60"/>
      <c r="F32" s="60"/>
      <c r="G32" s="60"/>
      <c r="H32" s="60"/>
      <c r="I32" s="59"/>
      <c r="J32" s="59"/>
      <c r="K32" s="45">
        <f t="shared" si="3"/>
        <v>0</v>
      </c>
      <c r="L32" s="45">
        <f t="shared" si="3"/>
        <v>0</v>
      </c>
      <c r="M32" s="45">
        <f t="shared" si="1"/>
        <v>0</v>
      </c>
    </row>
    <row r="33" spans="1:13" ht="35.25" customHeight="1">
      <c r="A33" s="29" t="s">
        <v>64</v>
      </c>
      <c r="B33" s="37" t="s">
        <v>13</v>
      </c>
      <c r="C33" s="38" t="s">
        <v>12</v>
      </c>
      <c r="D33" s="59">
        <v>1</v>
      </c>
      <c r="E33" s="60"/>
      <c r="F33" s="60"/>
      <c r="G33" s="60"/>
      <c r="H33" s="60"/>
      <c r="I33" s="59"/>
      <c r="J33" s="59"/>
      <c r="K33" s="45">
        <f t="shared" si="3"/>
        <v>0</v>
      </c>
      <c r="L33" s="45">
        <f t="shared" si="3"/>
        <v>0</v>
      </c>
      <c r="M33" s="45">
        <f t="shared" si="1"/>
        <v>0</v>
      </c>
    </row>
    <row r="34" spans="1:13" ht="35.25" customHeight="1">
      <c r="A34" s="29" t="s">
        <v>65</v>
      </c>
      <c r="B34" s="37" t="s">
        <v>13</v>
      </c>
      <c r="C34" s="38" t="s">
        <v>19</v>
      </c>
      <c r="D34" s="59"/>
      <c r="E34" s="60"/>
      <c r="F34" s="60"/>
      <c r="G34" s="60"/>
      <c r="H34" s="60"/>
      <c r="I34" s="59"/>
      <c r="J34" s="59"/>
      <c r="K34" s="45">
        <f t="shared" si="3"/>
        <v>0</v>
      </c>
      <c r="L34" s="45">
        <f t="shared" si="3"/>
        <v>0</v>
      </c>
      <c r="M34" s="45">
        <f t="shared" si="1"/>
        <v>0</v>
      </c>
    </row>
    <row r="35" spans="1:13" ht="35.25" customHeight="1">
      <c r="A35" s="28" t="s">
        <v>66</v>
      </c>
      <c r="B35" s="37" t="s">
        <v>13</v>
      </c>
      <c r="C35" s="38" t="s">
        <v>19</v>
      </c>
      <c r="D35" s="59"/>
      <c r="E35" s="60"/>
      <c r="F35" s="60"/>
      <c r="G35" s="60"/>
      <c r="H35" s="60"/>
      <c r="I35" s="59"/>
      <c r="J35" s="59"/>
      <c r="K35" s="45">
        <f t="shared" si="3"/>
        <v>0</v>
      </c>
      <c r="L35" s="45">
        <f t="shared" si="3"/>
        <v>0</v>
      </c>
      <c r="M35" s="45">
        <f t="shared" si="1"/>
        <v>0</v>
      </c>
    </row>
    <row r="36" spans="1:13" ht="35.25" customHeight="1">
      <c r="A36" s="28" t="s">
        <v>67</v>
      </c>
      <c r="B36" s="37" t="s">
        <v>13</v>
      </c>
      <c r="C36" s="38" t="s">
        <v>11</v>
      </c>
      <c r="D36" s="59">
        <v>1</v>
      </c>
      <c r="E36" s="60"/>
      <c r="F36" s="60"/>
      <c r="G36" s="60"/>
      <c r="H36" s="60"/>
      <c r="I36" s="59">
        <v>1</v>
      </c>
      <c r="J36" s="59"/>
      <c r="K36" s="45">
        <f t="shared" si="3"/>
        <v>1</v>
      </c>
      <c r="L36" s="45">
        <f t="shared" si="3"/>
        <v>0</v>
      </c>
      <c r="M36" s="45">
        <f t="shared" si="1"/>
        <v>1</v>
      </c>
    </row>
    <row r="37" spans="1:13" ht="35.25" customHeight="1">
      <c r="A37" s="162" t="s">
        <v>68</v>
      </c>
      <c r="B37" s="37" t="s">
        <v>13</v>
      </c>
      <c r="C37" s="38" t="s">
        <v>17</v>
      </c>
      <c r="D37" s="59"/>
      <c r="E37" s="60"/>
      <c r="F37" s="60"/>
      <c r="G37" s="60"/>
      <c r="H37" s="60"/>
      <c r="I37" s="59"/>
      <c r="J37" s="59"/>
      <c r="K37" s="45">
        <f t="shared" si="3"/>
        <v>0</v>
      </c>
      <c r="L37" s="45">
        <f t="shared" si="3"/>
        <v>0</v>
      </c>
      <c r="M37" s="45">
        <f t="shared" si="1"/>
        <v>0</v>
      </c>
    </row>
    <row r="38" spans="1:13" ht="40.5" customHeight="1" thickBot="1">
      <c r="A38" s="29" t="s">
        <v>69</v>
      </c>
      <c r="B38" s="37" t="s">
        <v>13</v>
      </c>
      <c r="C38" s="38" t="s">
        <v>17</v>
      </c>
      <c r="D38" s="178"/>
      <c r="E38" s="179"/>
      <c r="F38" s="179"/>
      <c r="G38" s="179"/>
      <c r="H38" s="179"/>
      <c r="I38" s="178"/>
      <c r="J38" s="178"/>
      <c r="K38" s="47">
        <f t="shared" si="3"/>
        <v>0</v>
      </c>
      <c r="L38" s="47">
        <f t="shared" si="3"/>
        <v>0</v>
      </c>
      <c r="M38" s="47">
        <f t="shared" si="1"/>
        <v>0</v>
      </c>
    </row>
    <row r="39" spans="1:14" ht="25.5" customHeight="1" thickBot="1">
      <c r="A39" s="221" t="s">
        <v>21</v>
      </c>
      <c r="B39" s="212"/>
      <c r="C39" s="212"/>
      <c r="D39" s="212"/>
      <c r="E39" s="212"/>
      <c r="F39" s="212"/>
      <c r="G39" s="212"/>
      <c r="H39" s="212"/>
      <c r="I39" s="212"/>
      <c r="J39" s="213"/>
      <c r="K39" s="48">
        <f>SUM(K8:K38)</f>
        <v>15</v>
      </c>
      <c r="L39" s="48">
        <f>SUM(L8:L38)</f>
        <v>0</v>
      </c>
      <c r="M39" s="48">
        <f>SUM(M8:M38)</f>
        <v>15</v>
      </c>
      <c r="N39" s="39"/>
    </row>
    <row r="40" spans="1:13" ht="25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23" t="s">
        <v>35</v>
      </c>
      <c r="F43" s="222"/>
      <c r="G43" s="222"/>
      <c r="H43" s="222"/>
      <c r="I43" s="222"/>
      <c r="J43" s="222"/>
      <c r="K43" s="77" t="s">
        <v>4</v>
      </c>
      <c r="L43" s="77" t="s">
        <v>15</v>
      </c>
      <c r="M43" s="224" t="s">
        <v>10</v>
      </c>
      <c r="N43" s="225"/>
    </row>
  </sheetData>
  <mergeCells count="19">
    <mergeCell ref="M43:N43"/>
    <mergeCell ref="E41:F41"/>
    <mergeCell ref="G41:H41"/>
    <mergeCell ref="I41:J41"/>
    <mergeCell ref="K41:M41"/>
    <mergeCell ref="I5:J5"/>
    <mergeCell ref="E7:J7"/>
    <mergeCell ref="K42:L42"/>
    <mergeCell ref="E43:J43"/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">
      <selection activeCell="D37" sqref="D37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78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</row>
    <row r="7" spans="1:14" s="40" customFormat="1" ht="45.75" customHeight="1">
      <c r="A7" s="14"/>
      <c r="B7" s="15"/>
      <c r="C7" s="16"/>
      <c r="D7" s="17"/>
      <c r="E7" s="199" t="s">
        <v>32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</row>
    <row r="8" spans="1:13" s="40" customFormat="1" ht="35.25" customHeight="1">
      <c r="A8" s="28" t="s">
        <v>41</v>
      </c>
      <c r="B8" s="21" t="s">
        <v>6</v>
      </c>
      <c r="C8" s="22" t="s">
        <v>7</v>
      </c>
      <c r="D8" s="168">
        <v>1</v>
      </c>
      <c r="E8" s="169">
        <v>1</v>
      </c>
      <c r="F8" s="41"/>
      <c r="G8" s="42"/>
      <c r="H8" s="42"/>
      <c r="I8" s="43"/>
      <c r="J8" s="44"/>
      <c r="K8" s="45">
        <f aca="true" t="shared" si="0" ref="K8:L19">SUM(E8)</f>
        <v>1</v>
      </c>
      <c r="L8" s="45">
        <f t="shared" si="0"/>
        <v>0</v>
      </c>
      <c r="M8" s="45">
        <f aca="true" t="shared" si="1" ref="M8:M38">SUM(K8,L8)</f>
        <v>1</v>
      </c>
    </row>
    <row r="9" spans="1:13" s="40" customFormat="1" ht="35.25" customHeight="1">
      <c r="A9" s="28" t="s">
        <v>42</v>
      </c>
      <c r="B9" s="23" t="s">
        <v>6</v>
      </c>
      <c r="C9" s="22" t="s">
        <v>7</v>
      </c>
      <c r="D9" s="168">
        <v>1</v>
      </c>
      <c r="E9" s="169">
        <v>1</v>
      </c>
      <c r="F9" s="41"/>
      <c r="G9" s="42"/>
      <c r="H9" s="42"/>
      <c r="I9" s="43"/>
      <c r="J9" s="44"/>
      <c r="K9" s="45">
        <f t="shared" si="0"/>
        <v>1</v>
      </c>
      <c r="L9" s="45">
        <f t="shared" si="0"/>
        <v>0</v>
      </c>
      <c r="M9" s="45">
        <f t="shared" si="1"/>
        <v>1</v>
      </c>
    </row>
    <row r="10" spans="1:13" s="40" customFormat="1" ht="35.25" customHeight="1">
      <c r="A10" s="29" t="s">
        <v>43</v>
      </c>
      <c r="B10" s="21" t="s">
        <v>6</v>
      </c>
      <c r="C10" s="22" t="s">
        <v>7</v>
      </c>
      <c r="D10" s="168">
        <v>1</v>
      </c>
      <c r="E10" s="169"/>
      <c r="F10" s="41"/>
      <c r="G10" s="42"/>
      <c r="H10" s="42"/>
      <c r="I10" s="43"/>
      <c r="J10" s="44"/>
      <c r="K10" s="45">
        <f t="shared" si="0"/>
        <v>0</v>
      </c>
      <c r="L10" s="45">
        <f t="shared" si="0"/>
        <v>0</v>
      </c>
      <c r="M10" s="45">
        <f t="shared" si="1"/>
        <v>0</v>
      </c>
    </row>
    <row r="11" spans="1:13" s="40" customFormat="1" ht="36.75" customHeight="1">
      <c r="A11" s="163" t="s">
        <v>44</v>
      </c>
      <c r="B11" s="21" t="s">
        <v>6</v>
      </c>
      <c r="C11" s="22" t="s">
        <v>7</v>
      </c>
      <c r="D11" s="168">
        <v>1</v>
      </c>
      <c r="E11" s="169"/>
      <c r="F11" s="41"/>
      <c r="G11" s="42"/>
      <c r="H11" s="42"/>
      <c r="I11" s="43"/>
      <c r="J11" s="44"/>
      <c r="K11" s="45">
        <f t="shared" si="0"/>
        <v>0</v>
      </c>
      <c r="L11" s="45">
        <f t="shared" si="0"/>
        <v>0</v>
      </c>
      <c r="M11" s="45">
        <f t="shared" si="1"/>
        <v>0</v>
      </c>
    </row>
    <row r="12" spans="1:13" s="40" customFormat="1" ht="35.25" customHeight="1">
      <c r="A12" s="29" t="s">
        <v>45</v>
      </c>
      <c r="B12" s="24" t="s">
        <v>6</v>
      </c>
      <c r="C12" s="22" t="s">
        <v>12</v>
      </c>
      <c r="D12" s="168">
        <v>2</v>
      </c>
      <c r="E12" s="169">
        <v>2</v>
      </c>
      <c r="F12" s="41"/>
      <c r="G12" s="42"/>
      <c r="H12" s="42"/>
      <c r="I12" s="43"/>
      <c r="J12" s="44"/>
      <c r="K12" s="45">
        <f t="shared" si="0"/>
        <v>2</v>
      </c>
      <c r="L12" s="45">
        <f t="shared" si="0"/>
        <v>0</v>
      </c>
      <c r="M12" s="45">
        <f t="shared" si="1"/>
        <v>2</v>
      </c>
    </row>
    <row r="13" spans="1:13" s="40" customFormat="1" ht="35.25" customHeight="1">
      <c r="A13" s="28" t="s">
        <v>46</v>
      </c>
      <c r="B13" s="24" t="s">
        <v>6</v>
      </c>
      <c r="C13" s="22" t="s">
        <v>12</v>
      </c>
      <c r="D13" s="168">
        <v>2</v>
      </c>
      <c r="E13" s="169">
        <v>2</v>
      </c>
      <c r="F13" s="41"/>
      <c r="G13" s="42"/>
      <c r="H13" s="42"/>
      <c r="I13" s="43"/>
      <c r="J13" s="44"/>
      <c r="K13" s="45">
        <f t="shared" si="0"/>
        <v>2</v>
      </c>
      <c r="L13" s="45">
        <f t="shared" si="0"/>
        <v>0</v>
      </c>
      <c r="M13" s="45">
        <f t="shared" si="1"/>
        <v>2</v>
      </c>
    </row>
    <row r="14" spans="1:13" s="40" customFormat="1" ht="35.25" customHeight="1">
      <c r="A14" s="28" t="s">
        <v>47</v>
      </c>
      <c r="B14" s="24" t="s">
        <v>6</v>
      </c>
      <c r="C14" s="22" t="s">
        <v>12</v>
      </c>
      <c r="D14" s="168">
        <v>2</v>
      </c>
      <c r="E14" s="169"/>
      <c r="F14" s="41"/>
      <c r="G14" s="42"/>
      <c r="H14" s="42"/>
      <c r="I14" s="43"/>
      <c r="J14" s="44"/>
      <c r="K14" s="45">
        <f t="shared" si="0"/>
        <v>0</v>
      </c>
      <c r="L14" s="45">
        <f t="shared" si="0"/>
        <v>0</v>
      </c>
      <c r="M14" s="45">
        <f t="shared" si="1"/>
        <v>0</v>
      </c>
    </row>
    <row r="15" spans="1:13" s="40" customFormat="1" ht="35.25" customHeight="1">
      <c r="A15" s="28" t="s">
        <v>48</v>
      </c>
      <c r="B15" s="24" t="s">
        <v>6</v>
      </c>
      <c r="C15" s="22" t="s">
        <v>16</v>
      </c>
      <c r="D15" s="168">
        <v>1</v>
      </c>
      <c r="E15" s="169">
        <v>1</v>
      </c>
      <c r="F15" s="169"/>
      <c r="G15" s="42"/>
      <c r="H15" s="42"/>
      <c r="I15" s="43"/>
      <c r="J15" s="44"/>
      <c r="K15" s="45">
        <f t="shared" si="0"/>
        <v>1</v>
      </c>
      <c r="L15" s="45">
        <f t="shared" si="0"/>
        <v>0</v>
      </c>
      <c r="M15" s="45">
        <f t="shared" si="1"/>
        <v>1</v>
      </c>
    </row>
    <row r="16" spans="1:13" s="40" customFormat="1" ht="35.25" customHeight="1">
      <c r="A16" s="29" t="s">
        <v>49</v>
      </c>
      <c r="B16" s="24" t="s">
        <v>6</v>
      </c>
      <c r="C16" s="22" t="s">
        <v>16</v>
      </c>
      <c r="D16" s="168">
        <v>1</v>
      </c>
      <c r="E16" s="169"/>
      <c r="F16" s="169"/>
      <c r="G16" s="42"/>
      <c r="H16" s="42"/>
      <c r="I16" s="43"/>
      <c r="J16" s="44"/>
      <c r="K16" s="45">
        <f t="shared" si="0"/>
        <v>0</v>
      </c>
      <c r="L16" s="45">
        <f t="shared" si="0"/>
        <v>0</v>
      </c>
      <c r="M16" s="45">
        <f t="shared" si="1"/>
        <v>0</v>
      </c>
    </row>
    <row r="17" spans="1:13" s="40" customFormat="1" ht="35.25" customHeight="1">
      <c r="A17" s="29" t="s">
        <v>20</v>
      </c>
      <c r="B17" s="21" t="s">
        <v>6</v>
      </c>
      <c r="C17" s="22" t="s">
        <v>11</v>
      </c>
      <c r="D17" s="168">
        <v>1</v>
      </c>
      <c r="E17" s="169"/>
      <c r="F17" s="169"/>
      <c r="G17" s="42"/>
      <c r="H17" s="42"/>
      <c r="I17" s="43"/>
      <c r="J17" s="44"/>
      <c r="K17" s="45">
        <f t="shared" si="0"/>
        <v>0</v>
      </c>
      <c r="L17" s="45">
        <f t="shared" si="0"/>
        <v>0</v>
      </c>
      <c r="M17" s="45">
        <f t="shared" si="1"/>
        <v>0</v>
      </c>
    </row>
    <row r="18" spans="1:13" s="40" customFormat="1" ht="35.25" customHeight="1">
      <c r="A18" s="29" t="s">
        <v>50</v>
      </c>
      <c r="B18" s="21" t="s">
        <v>6</v>
      </c>
      <c r="C18" s="22" t="s">
        <v>17</v>
      </c>
      <c r="D18" s="168">
        <v>1</v>
      </c>
      <c r="E18" s="169">
        <v>1</v>
      </c>
      <c r="F18" s="169"/>
      <c r="G18" s="42"/>
      <c r="H18" s="42"/>
      <c r="I18" s="43"/>
      <c r="J18" s="44"/>
      <c r="K18" s="45">
        <f t="shared" si="0"/>
        <v>1</v>
      </c>
      <c r="L18" s="45">
        <f t="shared" si="0"/>
        <v>0</v>
      </c>
      <c r="M18" s="45">
        <f t="shared" si="1"/>
        <v>1</v>
      </c>
    </row>
    <row r="19" spans="1:13" s="40" customFormat="1" ht="35.25" customHeight="1">
      <c r="A19" s="29" t="s">
        <v>51</v>
      </c>
      <c r="B19" s="21" t="s">
        <v>6</v>
      </c>
      <c r="C19" s="22" t="s">
        <v>17</v>
      </c>
      <c r="D19" s="168">
        <v>1</v>
      </c>
      <c r="E19" s="169"/>
      <c r="F19" s="169"/>
      <c r="G19" s="42"/>
      <c r="H19" s="42"/>
      <c r="I19" s="43"/>
      <c r="J19" s="44"/>
      <c r="K19" s="45">
        <f t="shared" si="0"/>
        <v>0</v>
      </c>
      <c r="L19" s="45">
        <f t="shared" si="0"/>
        <v>0</v>
      </c>
      <c r="M19" s="45">
        <f t="shared" si="1"/>
        <v>0</v>
      </c>
    </row>
    <row r="20" spans="1:13" s="40" customFormat="1" ht="35.25" customHeight="1">
      <c r="A20" s="161" t="s">
        <v>52</v>
      </c>
      <c r="B20" s="25" t="s">
        <v>8</v>
      </c>
      <c r="C20" s="26" t="s">
        <v>7</v>
      </c>
      <c r="D20" s="168">
        <v>1</v>
      </c>
      <c r="E20" s="42"/>
      <c r="F20" s="42"/>
      <c r="G20" s="169">
        <v>1</v>
      </c>
      <c r="H20" s="41"/>
      <c r="I20" s="43"/>
      <c r="J20" s="44"/>
      <c r="K20" s="45">
        <f aca="true" t="shared" si="2" ref="K20:L30">SUM(G20)</f>
        <v>1</v>
      </c>
      <c r="L20" s="45">
        <f t="shared" si="2"/>
        <v>0</v>
      </c>
      <c r="M20" s="45">
        <f t="shared" si="1"/>
        <v>1</v>
      </c>
    </row>
    <row r="21" spans="1:13" s="40" customFormat="1" ht="35.25" customHeight="1">
      <c r="A21" s="28" t="s">
        <v>53</v>
      </c>
      <c r="B21" s="25" t="s">
        <v>8</v>
      </c>
      <c r="C21" s="26" t="s">
        <v>7</v>
      </c>
      <c r="D21" s="168">
        <v>1</v>
      </c>
      <c r="E21" s="46"/>
      <c r="F21" s="42"/>
      <c r="G21" s="169">
        <v>1</v>
      </c>
      <c r="H21" s="41"/>
      <c r="I21" s="43"/>
      <c r="J21" s="44"/>
      <c r="K21" s="45">
        <f t="shared" si="2"/>
        <v>1</v>
      </c>
      <c r="L21" s="45">
        <f t="shared" si="2"/>
        <v>0</v>
      </c>
      <c r="M21" s="45">
        <f t="shared" si="1"/>
        <v>1</v>
      </c>
    </row>
    <row r="22" spans="1:13" ht="35.25" customHeight="1">
      <c r="A22" s="29" t="s">
        <v>54</v>
      </c>
      <c r="B22" s="25" t="s">
        <v>8</v>
      </c>
      <c r="C22" s="27" t="s">
        <v>7</v>
      </c>
      <c r="D22" s="168">
        <v>1</v>
      </c>
      <c r="E22" s="4"/>
      <c r="F22" s="4"/>
      <c r="G22" s="169"/>
      <c r="I22" s="4"/>
      <c r="J22" s="4"/>
      <c r="K22" s="45">
        <f t="shared" si="2"/>
        <v>0</v>
      </c>
      <c r="L22" s="45">
        <f t="shared" si="2"/>
        <v>0</v>
      </c>
      <c r="M22" s="45">
        <f t="shared" si="1"/>
        <v>0</v>
      </c>
    </row>
    <row r="23" spans="1:13" ht="35.25" customHeight="1">
      <c r="A23" s="29" t="s">
        <v>55</v>
      </c>
      <c r="B23" s="25" t="s">
        <v>8</v>
      </c>
      <c r="C23" s="27" t="s">
        <v>12</v>
      </c>
      <c r="D23" s="168">
        <v>2</v>
      </c>
      <c r="E23" s="4"/>
      <c r="F23" s="4"/>
      <c r="G23" s="169">
        <v>2</v>
      </c>
      <c r="I23" s="4"/>
      <c r="J23" s="4"/>
      <c r="K23" s="45">
        <f t="shared" si="2"/>
        <v>2</v>
      </c>
      <c r="L23" s="45">
        <f t="shared" si="2"/>
        <v>0</v>
      </c>
      <c r="M23" s="45">
        <f t="shared" si="1"/>
        <v>2</v>
      </c>
    </row>
    <row r="24" spans="1:13" ht="35.25" customHeight="1">
      <c r="A24" s="28" t="s">
        <v>56</v>
      </c>
      <c r="B24" s="25" t="s">
        <v>8</v>
      </c>
      <c r="C24" s="27" t="s">
        <v>12</v>
      </c>
      <c r="D24" s="168">
        <v>2</v>
      </c>
      <c r="E24" s="4"/>
      <c r="F24" s="4"/>
      <c r="G24" s="169">
        <v>2</v>
      </c>
      <c r="I24" s="4"/>
      <c r="J24" s="4"/>
      <c r="K24" s="45">
        <f t="shared" si="2"/>
        <v>2</v>
      </c>
      <c r="L24" s="45">
        <f t="shared" si="2"/>
        <v>0</v>
      </c>
      <c r="M24" s="45">
        <f t="shared" si="1"/>
        <v>2</v>
      </c>
    </row>
    <row r="25" spans="1:13" ht="35.25" customHeight="1">
      <c r="A25" s="28" t="s">
        <v>57</v>
      </c>
      <c r="B25" s="25" t="s">
        <v>8</v>
      </c>
      <c r="C25" s="27" t="s">
        <v>12</v>
      </c>
      <c r="D25" s="168">
        <v>2</v>
      </c>
      <c r="E25" s="4"/>
      <c r="F25" s="4"/>
      <c r="G25" s="169"/>
      <c r="I25" s="4"/>
      <c r="J25" s="4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29" t="s">
        <v>58</v>
      </c>
      <c r="B26" s="25" t="s">
        <v>8</v>
      </c>
      <c r="C26" s="27" t="s">
        <v>16</v>
      </c>
      <c r="D26" s="168">
        <v>1</v>
      </c>
      <c r="E26" s="4"/>
      <c r="F26" s="4"/>
      <c r="G26" s="169">
        <v>1</v>
      </c>
      <c r="I26" s="4"/>
      <c r="J26" s="4"/>
      <c r="K26" s="45">
        <f t="shared" si="2"/>
        <v>1</v>
      </c>
      <c r="L26" s="45">
        <f t="shared" si="2"/>
        <v>0</v>
      </c>
      <c r="M26" s="45">
        <f t="shared" si="1"/>
        <v>1</v>
      </c>
    </row>
    <row r="27" spans="1:13" ht="35.25" customHeight="1">
      <c r="A27" s="28" t="s">
        <v>59</v>
      </c>
      <c r="B27" s="25" t="s">
        <v>8</v>
      </c>
      <c r="C27" s="27" t="s">
        <v>16</v>
      </c>
      <c r="D27" s="168">
        <v>1</v>
      </c>
      <c r="E27" s="4"/>
      <c r="F27" s="4"/>
      <c r="G27" s="169">
        <v>1</v>
      </c>
      <c r="I27" s="4"/>
      <c r="J27" s="4"/>
      <c r="K27" s="45">
        <f t="shared" si="2"/>
        <v>1</v>
      </c>
      <c r="L27" s="45">
        <f t="shared" si="2"/>
        <v>0</v>
      </c>
      <c r="M27" s="45">
        <f t="shared" si="1"/>
        <v>1</v>
      </c>
    </row>
    <row r="28" spans="1:17" ht="35.25" customHeight="1">
      <c r="A28" s="162" t="s">
        <v>60</v>
      </c>
      <c r="B28" s="25" t="s">
        <v>8</v>
      </c>
      <c r="C28" s="27" t="s">
        <v>16</v>
      </c>
      <c r="D28" s="168">
        <v>1</v>
      </c>
      <c r="E28" s="4"/>
      <c r="F28" s="4"/>
      <c r="G28" s="169">
        <v>1</v>
      </c>
      <c r="I28" s="4"/>
      <c r="J28" s="4"/>
      <c r="K28" s="45">
        <f t="shared" si="2"/>
        <v>1</v>
      </c>
      <c r="L28" s="45">
        <f t="shared" si="2"/>
        <v>0</v>
      </c>
      <c r="M28" s="45">
        <f t="shared" si="1"/>
        <v>1</v>
      </c>
      <c r="Q28" s="34"/>
    </row>
    <row r="29" spans="1:13" ht="35.25" customHeight="1">
      <c r="A29" s="29" t="s">
        <v>61</v>
      </c>
      <c r="B29" s="25" t="s">
        <v>8</v>
      </c>
      <c r="C29" s="27" t="s">
        <v>17</v>
      </c>
      <c r="D29" s="168">
        <v>1</v>
      </c>
      <c r="E29" s="4"/>
      <c r="F29" s="4"/>
      <c r="G29" s="169">
        <v>1</v>
      </c>
      <c r="I29" s="4"/>
      <c r="J29" s="4"/>
      <c r="K29" s="45">
        <f t="shared" si="2"/>
        <v>1</v>
      </c>
      <c r="L29" s="45">
        <f t="shared" si="2"/>
        <v>0</v>
      </c>
      <c r="M29" s="45">
        <f t="shared" si="1"/>
        <v>1</v>
      </c>
    </row>
    <row r="30" spans="1:13" ht="35.25" customHeight="1">
      <c r="A30" s="29" t="s">
        <v>62</v>
      </c>
      <c r="B30" s="25" t="s">
        <v>8</v>
      </c>
      <c r="C30" s="27" t="s">
        <v>17</v>
      </c>
      <c r="D30" s="168">
        <v>1</v>
      </c>
      <c r="E30" s="4"/>
      <c r="F30" s="4"/>
      <c r="G30" s="169"/>
      <c r="I30" s="4"/>
      <c r="J30" s="4"/>
      <c r="K30" s="45">
        <f t="shared" si="2"/>
        <v>0</v>
      </c>
      <c r="L30" s="45">
        <f t="shared" si="2"/>
        <v>0</v>
      </c>
      <c r="M30" s="45">
        <f t="shared" si="1"/>
        <v>0</v>
      </c>
    </row>
    <row r="31" spans="1:13" ht="35.25" customHeight="1">
      <c r="A31" s="28" t="s">
        <v>18</v>
      </c>
      <c r="B31" s="37" t="s">
        <v>13</v>
      </c>
      <c r="C31" s="38" t="s">
        <v>12</v>
      </c>
      <c r="D31" s="168">
        <v>2</v>
      </c>
      <c r="E31" s="4"/>
      <c r="F31" s="4"/>
      <c r="G31" s="4"/>
      <c r="H31" s="4"/>
      <c r="I31" s="169">
        <v>2</v>
      </c>
      <c r="K31" s="45">
        <f aca="true" t="shared" si="3" ref="K31:L38">SUM(I31)</f>
        <v>2</v>
      </c>
      <c r="L31" s="45">
        <f t="shared" si="3"/>
        <v>0</v>
      </c>
      <c r="M31" s="45">
        <f t="shared" si="1"/>
        <v>2</v>
      </c>
    </row>
    <row r="32" spans="1:13" ht="35.25" customHeight="1">
      <c r="A32" s="29" t="s">
        <v>63</v>
      </c>
      <c r="B32" s="37" t="s">
        <v>13</v>
      </c>
      <c r="C32" s="38" t="s">
        <v>12</v>
      </c>
      <c r="D32" s="168">
        <v>2</v>
      </c>
      <c r="E32" s="4"/>
      <c r="F32" s="4"/>
      <c r="G32" s="4"/>
      <c r="H32" s="4"/>
      <c r="I32" s="169"/>
      <c r="K32" s="45">
        <f t="shared" si="3"/>
        <v>0</v>
      </c>
      <c r="L32" s="45">
        <f t="shared" si="3"/>
        <v>0</v>
      </c>
      <c r="M32" s="45">
        <f t="shared" si="1"/>
        <v>0</v>
      </c>
    </row>
    <row r="33" spans="1:13" ht="35.25" customHeight="1">
      <c r="A33" s="29" t="s">
        <v>64</v>
      </c>
      <c r="B33" s="37" t="s">
        <v>13</v>
      </c>
      <c r="C33" s="38" t="s">
        <v>12</v>
      </c>
      <c r="D33" s="168">
        <v>2</v>
      </c>
      <c r="E33" s="4"/>
      <c r="F33" s="4"/>
      <c r="G33" s="4"/>
      <c r="H33" s="4"/>
      <c r="I33" s="169"/>
      <c r="K33" s="45">
        <f t="shared" si="3"/>
        <v>0</v>
      </c>
      <c r="L33" s="45">
        <f t="shared" si="3"/>
        <v>0</v>
      </c>
      <c r="M33" s="45">
        <f t="shared" si="1"/>
        <v>0</v>
      </c>
    </row>
    <row r="34" spans="1:13" ht="35.25" customHeight="1">
      <c r="A34" s="29" t="s">
        <v>65</v>
      </c>
      <c r="B34" s="37" t="s">
        <v>13</v>
      </c>
      <c r="C34" s="38" t="s">
        <v>19</v>
      </c>
      <c r="D34" s="168"/>
      <c r="E34" s="4"/>
      <c r="F34" s="4"/>
      <c r="G34" s="4"/>
      <c r="H34" s="4"/>
      <c r="I34" s="169"/>
      <c r="K34" s="45">
        <f t="shared" si="3"/>
        <v>0</v>
      </c>
      <c r="L34" s="45">
        <f t="shared" si="3"/>
        <v>0</v>
      </c>
      <c r="M34" s="45">
        <f t="shared" si="1"/>
        <v>0</v>
      </c>
    </row>
    <row r="35" spans="1:13" ht="35.25" customHeight="1">
      <c r="A35" s="28" t="s">
        <v>66</v>
      </c>
      <c r="B35" s="37" t="s">
        <v>13</v>
      </c>
      <c r="C35" s="38" t="s">
        <v>19</v>
      </c>
      <c r="D35" s="168"/>
      <c r="E35" s="4"/>
      <c r="F35" s="4"/>
      <c r="G35" s="4"/>
      <c r="H35" s="4"/>
      <c r="I35" s="169"/>
      <c r="K35" s="45">
        <f t="shared" si="3"/>
        <v>0</v>
      </c>
      <c r="L35" s="45">
        <f t="shared" si="3"/>
        <v>0</v>
      </c>
      <c r="M35" s="45">
        <f t="shared" si="1"/>
        <v>0</v>
      </c>
    </row>
    <row r="36" spans="1:13" ht="35.25" customHeight="1">
      <c r="A36" s="28" t="s">
        <v>67</v>
      </c>
      <c r="B36" s="37" t="s">
        <v>13</v>
      </c>
      <c r="C36" s="38" t="s">
        <v>11</v>
      </c>
      <c r="D36" s="168">
        <v>1</v>
      </c>
      <c r="E36" s="4"/>
      <c r="F36" s="4"/>
      <c r="G36" s="4"/>
      <c r="H36" s="4"/>
      <c r="I36" s="169"/>
      <c r="K36" s="45">
        <f t="shared" si="3"/>
        <v>0</v>
      </c>
      <c r="L36" s="45">
        <f t="shared" si="3"/>
        <v>0</v>
      </c>
      <c r="M36" s="45">
        <f t="shared" si="1"/>
        <v>0</v>
      </c>
    </row>
    <row r="37" spans="1:13" ht="35.25" customHeight="1">
      <c r="A37" s="162" t="s">
        <v>68</v>
      </c>
      <c r="B37" s="37" t="s">
        <v>13</v>
      </c>
      <c r="C37" s="38" t="s">
        <v>17</v>
      </c>
      <c r="D37" s="168">
        <v>1</v>
      </c>
      <c r="E37" s="4"/>
      <c r="F37" s="4"/>
      <c r="G37" s="4"/>
      <c r="H37" s="4"/>
      <c r="I37" s="169"/>
      <c r="K37" s="45">
        <f t="shared" si="3"/>
        <v>0</v>
      </c>
      <c r="L37" s="45">
        <f t="shared" si="3"/>
        <v>0</v>
      </c>
      <c r="M37" s="45">
        <f t="shared" si="1"/>
        <v>0</v>
      </c>
    </row>
    <row r="38" spans="1:13" ht="40.5" customHeight="1" thickBot="1">
      <c r="A38" s="29" t="s">
        <v>69</v>
      </c>
      <c r="B38" s="37" t="s">
        <v>13</v>
      </c>
      <c r="C38" s="38" t="s">
        <v>17</v>
      </c>
      <c r="D38" s="168">
        <v>1</v>
      </c>
      <c r="E38" s="4"/>
      <c r="F38" s="4"/>
      <c r="G38" s="4"/>
      <c r="H38" s="4"/>
      <c r="I38" s="169"/>
      <c r="K38" s="47">
        <f t="shared" si="3"/>
        <v>0</v>
      </c>
      <c r="L38" s="47">
        <f t="shared" si="3"/>
        <v>0</v>
      </c>
      <c r="M38" s="47">
        <f t="shared" si="1"/>
        <v>0</v>
      </c>
    </row>
    <row r="39" spans="1:14" ht="25.5" customHeight="1" thickBot="1">
      <c r="A39" s="221" t="s">
        <v>21</v>
      </c>
      <c r="B39" s="212"/>
      <c r="C39" s="212"/>
      <c r="D39" s="212"/>
      <c r="E39" s="212"/>
      <c r="F39" s="212"/>
      <c r="G39" s="212"/>
      <c r="H39" s="212"/>
      <c r="I39" s="212"/>
      <c r="J39" s="213"/>
      <c r="K39" s="48">
        <f>SUM(K8:K38)</f>
        <v>20</v>
      </c>
      <c r="L39" s="48">
        <f>SUM(L8:L38)</f>
        <v>0</v>
      </c>
      <c r="M39" s="48">
        <f>SUM(M8:M38)</f>
        <v>20</v>
      </c>
      <c r="N39" s="39"/>
    </row>
    <row r="40" spans="1:13" ht="25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23" t="s">
        <v>35</v>
      </c>
      <c r="F43" s="222"/>
      <c r="G43" s="222"/>
      <c r="H43" s="222"/>
      <c r="I43" s="222"/>
      <c r="J43" s="222"/>
      <c r="K43" s="77" t="s">
        <v>4</v>
      </c>
      <c r="L43" s="77" t="s">
        <v>15</v>
      </c>
      <c r="M43" s="224" t="s">
        <v>10</v>
      </c>
      <c r="N43" s="225"/>
    </row>
  </sheetData>
  <mergeCells count="19"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  <mergeCell ref="I5:J5"/>
    <mergeCell ref="E7:J7"/>
    <mergeCell ref="K42:L42"/>
    <mergeCell ref="E43:J43"/>
    <mergeCell ref="M43:N43"/>
    <mergeCell ref="E41:F41"/>
    <mergeCell ref="G41:H41"/>
    <mergeCell ref="I41:J41"/>
    <mergeCell ref="K41:M41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">
      <selection activeCell="Q18" sqref="Q18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90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</row>
    <row r="7" spans="1:14" s="40" customFormat="1" ht="45.75" customHeight="1">
      <c r="A7" s="14"/>
      <c r="B7" s="15"/>
      <c r="C7" s="16"/>
      <c r="D7" s="17"/>
      <c r="E7" s="199" t="s">
        <v>32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</row>
    <row r="8" spans="1:13" s="40" customFormat="1" ht="35.25" customHeight="1">
      <c r="A8" s="28" t="s">
        <v>41</v>
      </c>
      <c r="B8" s="21" t="s">
        <v>6</v>
      </c>
      <c r="C8" s="22" t="s">
        <v>7</v>
      </c>
      <c r="D8" s="3">
        <v>2</v>
      </c>
      <c r="E8" s="177">
        <v>2</v>
      </c>
      <c r="F8" s="177"/>
      <c r="G8" s="42"/>
      <c r="H8" s="42"/>
      <c r="I8" s="43"/>
      <c r="J8" s="44"/>
      <c r="K8" s="45">
        <f aca="true" t="shared" si="0" ref="K8:L19">SUM(E8)</f>
        <v>2</v>
      </c>
      <c r="L8" s="45">
        <f t="shared" si="0"/>
        <v>0</v>
      </c>
      <c r="M8" s="45">
        <f aca="true" t="shared" si="1" ref="M8:M38">SUM(K8,L8)</f>
        <v>2</v>
      </c>
    </row>
    <row r="9" spans="1:13" s="40" customFormat="1" ht="35.25" customHeight="1">
      <c r="A9" s="28" t="s">
        <v>42</v>
      </c>
      <c r="B9" s="23" t="s">
        <v>6</v>
      </c>
      <c r="C9" s="22" t="s">
        <v>7</v>
      </c>
      <c r="D9" s="3">
        <v>2</v>
      </c>
      <c r="E9" s="177">
        <v>2</v>
      </c>
      <c r="F9" s="177"/>
      <c r="G9" s="42"/>
      <c r="H9" s="42"/>
      <c r="I9" s="43"/>
      <c r="J9" s="44"/>
      <c r="K9" s="45">
        <f t="shared" si="0"/>
        <v>2</v>
      </c>
      <c r="L9" s="45">
        <f t="shared" si="0"/>
        <v>0</v>
      </c>
      <c r="M9" s="45">
        <f t="shared" si="1"/>
        <v>2</v>
      </c>
    </row>
    <row r="10" spans="1:13" s="40" customFormat="1" ht="35.25" customHeight="1">
      <c r="A10" s="29" t="s">
        <v>43</v>
      </c>
      <c r="B10" s="21" t="s">
        <v>6</v>
      </c>
      <c r="C10" s="22" t="s">
        <v>7</v>
      </c>
      <c r="D10" s="3">
        <v>2</v>
      </c>
      <c r="E10" s="177"/>
      <c r="F10" s="177">
        <v>2</v>
      </c>
      <c r="G10" s="42"/>
      <c r="H10" s="42"/>
      <c r="I10" s="43"/>
      <c r="J10" s="44"/>
      <c r="K10" s="45">
        <f t="shared" si="0"/>
        <v>0</v>
      </c>
      <c r="L10" s="45">
        <f t="shared" si="0"/>
        <v>2</v>
      </c>
      <c r="M10" s="45">
        <f t="shared" si="1"/>
        <v>2</v>
      </c>
    </row>
    <row r="11" spans="1:13" s="40" customFormat="1" ht="36.75" customHeight="1">
      <c r="A11" s="163" t="s">
        <v>44</v>
      </c>
      <c r="B11" s="21" t="s">
        <v>6</v>
      </c>
      <c r="C11" s="22" t="s">
        <v>7</v>
      </c>
      <c r="D11" s="3">
        <v>2</v>
      </c>
      <c r="E11" s="177"/>
      <c r="F11" s="177">
        <v>2</v>
      </c>
      <c r="G11" s="42"/>
      <c r="H11" s="42"/>
      <c r="I11" s="43"/>
      <c r="J11" s="44"/>
      <c r="K11" s="45">
        <f t="shared" si="0"/>
        <v>0</v>
      </c>
      <c r="L11" s="45">
        <f t="shared" si="0"/>
        <v>2</v>
      </c>
      <c r="M11" s="45">
        <f t="shared" si="1"/>
        <v>2</v>
      </c>
    </row>
    <row r="12" spans="1:13" s="40" customFormat="1" ht="35.25" customHeight="1">
      <c r="A12" s="29" t="s">
        <v>45</v>
      </c>
      <c r="B12" s="24" t="s">
        <v>6</v>
      </c>
      <c r="C12" s="22" t="s">
        <v>12</v>
      </c>
      <c r="D12" s="3">
        <v>2</v>
      </c>
      <c r="E12" s="177">
        <v>2</v>
      </c>
      <c r="F12" s="177"/>
      <c r="G12" s="42"/>
      <c r="H12" s="42"/>
      <c r="I12" s="43"/>
      <c r="J12" s="44"/>
      <c r="K12" s="45">
        <f t="shared" si="0"/>
        <v>2</v>
      </c>
      <c r="L12" s="45">
        <f t="shared" si="0"/>
        <v>0</v>
      </c>
      <c r="M12" s="45">
        <f t="shared" si="1"/>
        <v>2</v>
      </c>
    </row>
    <row r="13" spans="1:13" s="40" customFormat="1" ht="35.25" customHeight="1">
      <c r="A13" s="28" t="s">
        <v>46</v>
      </c>
      <c r="B13" s="24" t="s">
        <v>6</v>
      </c>
      <c r="C13" s="22" t="s">
        <v>12</v>
      </c>
      <c r="D13" s="3">
        <v>2</v>
      </c>
      <c r="E13" s="177"/>
      <c r="F13" s="177">
        <v>2</v>
      </c>
      <c r="G13" s="42"/>
      <c r="H13" s="42"/>
      <c r="I13" s="43"/>
      <c r="J13" s="44"/>
      <c r="K13" s="45">
        <f t="shared" si="0"/>
        <v>0</v>
      </c>
      <c r="L13" s="45">
        <f t="shared" si="0"/>
        <v>2</v>
      </c>
      <c r="M13" s="45">
        <f t="shared" si="1"/>
        <v>2</v>
      </c>
    </row>
    <row r="14" spans="1:13" s="40" customFormat="1" ht="35.25" customHeight="1">
      <c r="A14" s="28" t="s">
        <v>47</v>
      </c>
      <c r="B14" s="24" t="s">
        <v>6</v>
      </c>
      <c r="C14" s="22" t="s">
        <v>12</v>
      </c>
      <c r="D14" s="3">
        <v>2</v>
      </c>
      <c r="E14" s="177"/>
      <c r="F14" s="177">
        <v>2</v>
      </c>
      <c r="G14" s="42"/>
      <c r="H14" s="42"/>
      <c r="I14" s="43"/>
      <c r="J14" s="44"/>
      <c r="K14" s="45">
        <f t="shared" si="0"/>
        <v>0</v>
      </c>
      <c r="L14" s="45">
        <f t="shared" si="0"/>
        <v>2</v>
      </c>
      <c r="M14" s="45">
        <f t="shared" si="1"/>
        <v>2</v>
      </c>
    </row>
    <row r="15" spans="1:13" s="40" customFormat="1" ht="35.25" customHeight="1">
      <c r="A15" s="28" t="s">
        <v>48</v>
      </c>
      <c r="B15" s="24" t="s">
        <v>6</v>
      </c>
      <c r="C15" s="22" t="s">
        <v>16</v>
      </c>
      <c r="D15" s="3">
        <v>1</v>
      </c>
      <c r="E15" s="177"/>
      <c r="F15" s="177">
        <v>1</v>
      </c>
      <c r="G15" s="42"/>
      <c r="H15" s="42"/>
      <c r="I15" s="43"/>
      <c r="J15" s="44"/>
      <c r="K15" s="45">
        <f t="shared" si="0"/>
        <v>0</v>
      </c>
      <c r="L15" s="45">
        <f t="shared" si="0"/>
        <v>1</v>
      </c>
      <c r="M15" s="45">
        <f t="shared" si="1"/>
        <v>1</v>
      </c>
    </row>
    <row r="16" spans="1:13" s="40" customFormat="1" ht="35.25" customHeight="1">
      <c r="A16" s="29" t="s">
        <v>49</v>
      </c>
      <c r="B16" s="24" t="s">
        <v>6</v>
      </c>
      <c r="C16" s="22" t="s">
        <v>16</v>
      </c>
      <c r="D16" s="3">
        <v>1</v>
      </c>
      <c r="E16" s="177"/>
      <c r="F16" s="177">
        <v>1</v>
      </c>
      <c r="G16" s="42"/>
      <c r="H16" s="42"/>
      <c r="I16" s="43"/>
      <c r="J16" s="44"/>
      <c r="K16" s="45">
        <f t="shared" si="0"/>
        <v>0</v>
      </c>
      <c r="L16" s="45">
        <f t="shared" si="0"/>
        <v>1</v>
      </c>
      <c r="M16" s="45">
        <f t="shared" si="1"/>
        <v>1</v>
      </c>
    </row>
    <row r="17" spans="1:13" s="40" customFormat="1" ht="35.25" customHeight="1">
      <c r="A17" s="29" t="s">
        <v>20</v>
      </c>
      <c r="B17" s="21" t="s">
        <v>6</v>
      </c>
      <c r="C17" s="22" t="s">
        <v>11</v>
      </c>
      <c r="D17" s="3">
        <v>3</v>
      </c>
      <c r="E17" s="177">
        <v>3</v>
      </c>
      <c r="F17" s="177"/>
      <c r="G17" s="42"/>
      <c r="H17" s="42"/>
      <c r="I17" s="43"/>
      <c r="J17" s="44"/>
      <c r="K17" s="45">
        <f t="shared" si="0"/>
        <v>3</v>
      </c>
      <c r="L17" s="45">
        <f t="shared" si="0"/>
        <v>0</v>
      </c>
      <c r="M17" s="45">
        <f t="shared" si="1"/>
        <v>3</v>
      </c>
    </row>
    <row r="18" spans="1:13" s="40" customFormat="1" ht="35.25" customHeight="1">
      <c r="A18" s="29" t="s">
        <v>50</v>
      </c>
      <c r="B18" s="21" t="s">
        <v>6</v>
      </c>
      <c r="C18" s="22" t="s">
        <v>17</v>
      </c>
      <c r="D18" s="3">
        <v>1</v>
      </c>
      <c r="E18" s="177"/>
      <c r="F18" s="177">
        <v>1</v>
      </c>
      <c r="G18" s="42"/>
      <c r="H18" s="42"/>
      <c r="I18" s="43"/>
      <c r="J18" s="44"/>
      <c r="K18" s="45">
        <f t="shared" si="0"/>
        <v>0</v>
      </c>
      <c r="L18" s="45">
        <f t="shared" si="0"/>
        <v>1</v>
      </c>
      <c r="M18" s="45">
        <f t="shared" si="1"/>
        <v>1</v>
      </c>
    </row>
    <row r="19" spans="1:13" s="40" customFormat="1" ht="35.25" customHeight="1">
      <c r="A19" s="29" t="s">
        <v>51</v>
      </c>
      <c r="B19" s="21" t="s">
        <v>6</v>
      </c>
      <c r="C19" s="22" t="s">
        <v>17</v>
      </c>
      <c r="D19" s="3">
        <v>1</v>
      </c>
      <c r="E19" s="177"/>
      <c r="F19" s="177"/>
      <c r="G19" s="42"/>
      <c r="H19" s="42"/>
      <c r="I19" s="43"/>
      <c r="J19" s="44"/>
      <c r="K19" s="45">
        <f t="shared" si="0"/>
        <v>0</v>
      </c>
      <c r="L19" s="45">
        <f t="shared" si="0"/>
        <v>0</v>
      </c>
      <c r="M19" s="45">
        <f t="shared" si="1"/>
        <v>0</v>
      </c>
    </row>
    <row r="20" spans="1:13" s="40" customFormat="1" ht="35.25" customHeight="1">
      <c r="A20" s="161" t="s">
        <v>52</v>
      </c>
      <c r="B20" s="25" t="s">
        <v>8</v>
      </c>
      <c r="C20" s="26" t="s">
        <v>7</v>
      </c>
      <c r="D20" s="3">
        <v>3</v>
      </c>
      <c r="E20" s="42"/>
      <c r="F20" s="42"/>
      <c r="G20" s="177">
        <v>3</v>
      </c>
      <c r="H20" s="177"/>
      <c r="I20" s="43"/>
      <c r="J20" s="44"/>
      <c r="K20" s="45">
        <f aca="true" t="shared" si="2" ref="K20:L30">SUM(G20)</f>
        <v>3</v>
      </c>
      <c r="L20" s="45">
        <f t="shared" si="2"/>
        <v>0</v>
      </c>
      <c r="M20" s="45">
        <f t="shared" si="1"/>
        <v>3</v>
      </c>
    </row>
    <row r="21" spans="1:13" s="40" customFormat="1" ht="35.25" customHeight="1">
      <c r="A21" s="28" t="s">
        <v>53</v>
      </c>
      <c r="B21" s="25" t="s">
        <v>8</v>
      </c>
      <c r="C21" s="26" t="s">
        <v>7</v>
      </c>
      <c r="D21" s="3">
        <v>3</v>
      </c>
      <c r="E21" s="46"/>
      <c r="F21" s="42"/>
      <c r="G21" s="177">
        <v>3</v>
      </c>
      <c r="H21" s="177"/>
      <c r="I21" s="43"/>
      <c r="J21" s="44"/>
      <c r="K21" s="45">
        <f t="shared" si="2"/>
        <v>3</v>
      </c>
      <c r="L21" s="45">
        <f t="shared" si="2"/>
        <v>0</v>
      </c>
      <c r="M21" s="45">
        <f t="shared" si="1"/>
        <v>3</v>
      </c>
    </row>
    <row r="22" spans="1:13" ht="35.25" customHeight="1">
      <c r="A22" s="29" t="s">
        <v>54</v>
      </c>
      <c r="B22" s="25" t="s">
        <v>8</v>
      </c>
      <c r="C22" s="27" t="s">
        <v>7</v>
      </c>
      <c r="D22" s="2">
        <v>3</v>
      </c>
      <c r="E22" s="4"/>
      <c r="F22" s="4"/>
      <c r="G22" s="177"/>
      <c r="H22" s="177">
        <v>3</v>
      </c>
      <c r="I22" s="4"/>
      <c r="J22" s="4"/>
      <c r="K22" s="45">
        <f t="shared" si="2"/>
        <v>0</v>
      </c>
      <c r="L22" s="45">
        <f t="shared" si="2"/>
        <v>3</v>
      </c>
      <c r="M22" s="45">
        <f t="shared" si="1"/>
        <v>3</v>
      </c>
    </row>
    <row r="23" spans="1:13" ht="35.25" customHeight="1">
      <c r="A23" s="29" t="s">
        <v>55</v>
      </c>
      <c r="B23" s="25" t="s">
        <v>8</v>
      </c>
      <c r="C23" s="27" t="s">
        <v>12</v>
      </c>
      <c r="D23" s="2">
        <v>2</v>
      </c>
      <c r="E23" s="4"/>
      <c r="F23" s="4"/>
      <c r="G23" s="177"/>
      <c r="H23" s="177">
        <v>2</v>
      </c>
      <c r="I23" s="4"/>
      <c r="J23" s="4"/>
      <c r="K23" s="45">
        <f t="shared" si="2"/>
        <v>0</v>
      </c>
      <c r="L23" s="45">
        <f t="shared" si="2"/>
        <v>2</v>
      </c>
      <c r="M23" s="45">
        <f t="shared" si="1"/>
        <v>2</v>
      </c>
    </row>
    <row r="24" spans="1:13" ht="35.25" customHeight="1">
      <c r="A24" s="28" t="s">
        <v>56</v>
      </c>
      <c r="B24" s="25" t="s">
        <v>8</v>
      </c>
      <c r="C24" s="27" t="s">
        <v>12</v>
      </c>
      <c r="D24" s="2">
        <v>2</v>
      </c>
      <c r="E24" s="4"/>
      <c r="F24" s="4"/>
      <c r="G24" s="177"/>
      <c r="H24" s="177">
        <v>2</v>
      </c>
      <c r="I24" s="4"/>
      <c r="J24" s="4"/>
      <c r="K24" s="45">
        <f t="shared" si="2"/>
        <v>0</v>
      </c>
      <c r="L24" s="45">
        <f t="shared" si="2"/>
        <v>2</v>
      </c>
      <c r="M24" s="45">
        <f t="shared" si="1"/>
        <v>2</v>
      </c>
    </row>
    <row r="25" spans="1:13" ht="35.25" customHeight="1">
      <c r="A25" s="28" t="s">
        <v>57</v>
      </c>
      <c r="B25" s="25" t="s">
        <v>8</v>
      </c>
      <c r="C25" s="27" t="s">
        <v>12</v>
      </c>
      <c r="D25" s="2">
        <v>2</v>
      </c>
      <c r="E25" s="4"/>
      <c r="F25" s="4"/>
      <c r="G25" s="177"/>
      <c r="H25" s="177">
        <v>2</v>
      </c>
      <c r="I25" s="4"/>
      <c r="J25" s="4"/>
      <c r="K25" s="45">
        <f t="shared" si="2"/>
        <v>0</v>
      </c>
      <c r="L25" s="45">
        <f t="shared" si="2"/>
        <v>2</v>
      </c>
      <c r="M25" s="45">
        <f t="shared" si="1"/>
        <v>2</v>
      </c>
    </row>
    <row r="26" spans="1:13" ht="35.25" customHeight="1">
      <c r="A26" s="29" t="s">
        <v>58</v>
      </c>
      <c r="B26" s="25" t="s">
        <v>8</v>
      </c>
      <c r="C26" s="27" t="s">
        <v>16</v>
      </c>
      <c r="D26" s="2">
        <v>1</v>
      </c>
      <c r="E26" s="4"/>
      <c r="F26" s="4"/>
      <c r="G26" s="177">
        <v>1</v>
      </c>
      <c r="H26" s="177"/>
      <c r="I26" s="4"/>
      <c r="J26" s="4"/>
      <c r="K26" s="45">
        <f t="shared" si="2"/>
        <v>1</v>
      </c>
      <c r="L26" s="45">
        <f t="shared" si="2"/>
        <v>0</v>
      </c>
      <c r="M26" s="45">
        <f t="shared" si="1"/>
        <v>1</v>
      </c>
    </row>
    <row r="27" spans="1:13" ht="35.25" customHeight="1">
      <c r="A27" s="28" t="s">
        <v>59</v>
      </c>
      <c r="B27" s="25" t="s">
        <v>8</v>
      </c>
      <c r="C27" s="27" t="s">
        <v>16</v>
      </c>
      <c r="D27" s="2">
        <v>1</v>
      </c>
      <c r="E27" s="4"/>
      <c r="F27" s="4"/>
      <c r="G27" s="177">
        <v>1</v>
      </c>
      <c r="H27" s="177"/>
      <c r="I27" s="4"/>
      <c r="J27" s="4"/>
      <c r="K27" s="45">
        <f t="shared" si="2"/>
        <v>1</v>
      </c>
      <c r="L27" s="45">
        <f t="shared" si="2"/>
        <v>0</v>
      </c>
      <c r="M27" s="45">
        <f t="shared" si="1"/>
        <v>1</v>
      </c>
    </row>
    <row r="28" spans="1:17" ht="35.25" customHeight="1">
      <c r="A28" s="162" t="s">
        <v>60</v>
      </c>
      <c r="B28" s="25" t="s">
        <v>8</v>
      </c>
      <c r="C28" s="27" t="s">
        <v>16</v>
      </c>
      <c r="D28" s="2">
        <v>1</v>
      </c>
      <c r="E28" s="4"/>
      <c r="F28" s="4"/>
      <c r="G28" s="177">
        <v>1</v>
      </c>
      <c r="H28" s="177"/>
      <c r="I28" s="4"/>
      <c r="J28" s="4"/>
      <c r="K28" s="45">
        <f t="shared" si="2"/>
        <v>1</v>
      </c>
      <c r="L28" s="45">
        <f t="shared" si="2"/>
        <v>0</v>
      </c>
      <c r="M28" s="45">
        <f t="shared" si="1"/>
        <v>1</v>
      </c>
      <c r="Q28" s="34"/>
    </row>
    <row r="29" spans="1:13" ht="35.25" customHeight="1">
      <c r="A29" s="29" t="s">
        <v>61</v>
      </c>
      <c r="B29" s="25" t="s">
        <v>8</v>
      </c>
      <c r="C29" s="27" t="s">
        <v>17</v>
      </c>
      <c r="D29" s="2">
        <v>1</v>
      </c>
      <c r="E29" s="4"/>
      <c r="F29" s="4"/>
      <c r="G29" s="177">
        <v>1</v>
      </c>
      <c r="H29" s="177"/>
      <c r="I29" s="4"/>
      <c r="J29" s="4"/>
      <c r="K29" s="45">
        <f t="shared" si="2"/>
        <v>1</v>
      </c>
      <c r="L29" s="45">
        <f t="shared" si="2"/>
        <v>0</v>
      </c>
      <c r="M29" s="45">
        <f t="shared" si="1"/>
        <v>1</v>
      </c>
    </row>
    <row r="30" spans="1:13" ht="35.25" customHeight="1">
      <c r="A30" s="29" t="s">
        <v>62</v>
      </c>
      <c r="B30" s="25" t="s">
        <v>8</v>
      </c>
      <c r="C30" s="27" t="s">
        <v>17</v>
      </c>
      <c r="D30" s="2">
        <v>1</v>
      </c>
      <c r="E30" s="4"/>
      <c r="F30" s="4"/>
      <c r="G30" s="177">
        <v>1</v>
      </c>
      <c r="H30" s="177"/>
      <c r="I30" s="4"/>
      <c r="J30" s="4"/>
      <c r="K30" s="45">
        <f t="shared" si="2"/>
        <v>1</v>
      </c>
      <c r="L30" s="45">
        <f t="shared" si="2"/>
        <v>0</v>
      </c>
      <c r="M30" s="45">
        <f t="shared" si="1"/>
        <v>1</v>
      </c>
    </row>
    <row r="31" spans="1:13" ht="35.25" customHeight="1">
      <c r="A31" s="28" t="s">
        <v>18</v>
      </c>
      <c r="B31" s="37" t="s">
        <v>13</v>
      </c>
      <c r="C31" s="38" t="s">
        <v>12</v>
      </c>
      <c r="D31" s="2">
        <v>2</v>
      </c>
      <c r="E31" s="4"/>
      <c r="F31" s="4"/>
      <c r="G31" s="4"/>
      <c r="H31" s="4"/>
      <c r="I31" s="177"/>
      <c r="J31" s="177">
        <v>2</v>
      </c>
      <c r="K31" s="45">
        <f aca="true" t="shared" si="3" ref="K31:L38">SUM(I31)</f>
        <v>0</v>
      </c>
      <c r="L31" s="45">
        <f t="shared" si="3"/>
        <v>2</v>
      </c>
      <c r="M31" s="45">
        <f t="shared" si="1"/>
        <v>2</v>
      </c>
    </row>
    <row r="32" spans="1:13" ht="35.25" customHeight="1">
      <c r="A32" s="29" t="s">
        <v>63</v>
      </c>
      <c r="B32" s="37" t="s">
        <v>13</v>
      </c>
      <c r="C32" s="38" t="s">
        <v>12</v>
      </c>
      <c r="D32" s="2">
        <v>2</v>
      </c>
      <c r="E32" s="4"/>
      <c r="F32" s="4"/>
      <c r="G32" s="4"/>
      <c r="H32" s="4"/>
      <c r="I32" s="177">
        <v>2</v>
      </c>
      <c r="J32" s="177"/>
      <c r="K32" s="45">
        <f t="shared" si="3"/>
        <v>2</v>
      </c>
      <c r="L32" s="45">
        <f t="shared" si="3"/>
        <v>0</v>
      </c>
      <c r="M32" s="45">
        <f t="shared" si="1"/>
        <v>2</v>
      </c>
    </row>
    <row r="33" spans="1:13" ht="35.25" customHeight="1">
      <c r="A33" s="29" t="s">
        <v>64</v>
      </c>
      <c r="B33" s="37" t="s">
        <v>13</v>
      </c>
      <c r="C33" s="38" t="s">
        <v>12</v>
      </c>
      <c r="D33" s="2">
        <v>2</v>
      </c>
      <c r="E33" s="4"/>
      <c r="F33" s="4"/>
      <c r="G33" s="4"/>
      <c r="H33" s="4"/>
      <c r="I33" s="177"/>
      <c r="J33" s="177">
        <v>2</v>
      </c>
      <c r="K33" s="45">
        <f t="shared" si="3"/>
        <v>0</v>
      </c>
      <c r="L33" s="45">
        <f t="shared" si="3"/>
        <v>2</v>
      </c>
      <c r="M33" s="45">
        <f t="shared" si="1"/>
        <v>2</v>
      </c>
    </row>
    <row r="34" spans="1:13" ht="35.25" customHeight="1">
      <c r="A34" s="29" t="s">
        <v>65</v>
      </c>
      <c r="B34" s="37" t="s">
        <v>13</v>
      </c>
      <c r="C34" s="38" t="s">
        <v>19</v>
      </c>
      <c r="E34" s="4"/>
      <c r="F34" s="4"/>
      <c r="G34" s="4"/>
      <c r="H34" s="4"/>
      <c r="I34" s="177"/>
      <c r="J34" s="177"/>
      <c r="K34" s="45">
        <f t="shared" si="3"/>
        <v>0</v>
      </c>
      <c r="L34" s="45">
        <f t="shared" si="3"/>
        <v>0</v>
      </c>
      <c r="M34" s="45">
        <f t="shared" si="1"/>
        <v>0</v>
      </c>
    </row>
    <row r="35" spans="1:13" ht="35.25" customHeight="1">
      <c r="A35" s="28" t="s">
        <v>66</v>
      </c>
      <c r="B35" s="37" t="s">
        <v>13</v>
      </c>
      <c r="C35" s="38" t="s">
        <v>19</v>
      </c>
      <c r="E35" s="4"/>
      <c r="F35" s="4"/>
      <c r="G35" s="4"/>
      <c r="H35" s="4"/>
      <c r="I35" s="177"/>
      <c r="J35" s="177"/>
      <c r="K35" s="45">
        <f t="shared" si="3"/>
        <v>0</v>
      </c>
      <c r="L35" s="45">
        <f t="shared" si="3"/>
        <v>0</v>
      </c>
      <c r="M35" s="45">
        <f t="shared" si="1"/>
        <v>0</v>
      </c>
    </row>
    <row r="36" spans="1:13" ht="35.25" customHeight="1">
      <c r="A36" s="28" t="s">
        <v>67</v>
      </c>
      <c r="B36" s="37" t="s">
        <v>13</v>
      </c>
      <c r="C36" s="38" t="s">
        <v>11</v>
      </c>
      <c r="D36" s="2">
        <v>3</v>
      </c>
      <c r="E36" s="4"/>
      <c r="F36" s="4"/>
      <c r="G36" s="4"/>
      <c r="H36" s="4"/>
      <c r="I36" s="177"/>
      <c r="J36" s="177">
        <v>3</v>
      </c>
      <c r="K36" s="45">
        <f t="shared" si="3"/>
        <v>0</v>
      </c>
      <c r="L36" s="45">
        <f t="shared" si="3"/>
        <v>3</v>
      </c>
      <c r="M36" s="45">
        <f t="shared" si="1"/>
        <v>3</v>
      </c>
    </row>
    <row r="37" spans="1:13" ht="35.25" customHeight="1">
      <c r="A37" s="162" t="s">
        <v>68</v>
      </c>
      <c r="B37" s="37" t="s">
        <v>13</v>
      </c>
      <c r="C37" s="38" t="s">
        <v>17</v>
      </c>
      <c r="D37" s="2">
        <v>1</v>
      </c>
      <c r="E37" s="4"/>
      <c r="F37" s="4"/>
      <c r="G37" s="4"/>
      <c r="H37" s="4"/>
      <c r="I37" s="177">
        <v>1</v>
      </c>
      <c r="J37" s="177"/>
      <c r="K37" s="45">
        <f t="shared" si="3"/>
        <v>1</v>
      </c>
      <c r="L37" s="45">
        <f t="shared" si="3"/>
        <v>0</v>
      </c>
      <c r="M37" s="45">
        <f t="shared" si="1"/>
        <v>1</v>
      </c>
    </row>
    <row r="38" spans="1:13" ht="40.5" customHeight="1" thickBot="1">
      <c r="A38" s="29" t="s">
        <v>69</v>
      </c>
      <c r="B38" s="37" t="s">
        <v>13</v>
      </c>
      <c r="C38" s="38" t="s">
        <v>17</v>
      </c>
      <c r="D38" s="175">
        <v>1</v>
      </c>
      <c r="E38" s="172"/>
      <c r="F38" s="172"/>
      <c r="G38" s="172"/>
      <c r="H38" s="172"/>
      <c r="I38" s="177">
        <v>1</v>
      </c>
      <c r="J38" s="177"/>
      <c r="K38" s="47">
        <f t="shared" si="3"/>
        <v>1</v>
      </c>
      <c r="L38" s="47">
        <f t="shared" si="3"/>
        <v>0</v>
      </c>
      <c r="M38" s="47">
        <f t="shared" si="1"/>
        <v>1</v>
      </c>
    </row>
    <row r="39" spans="1:14" ht="25.5" customHeight="1" thickBot="1">
      <c r="A39" s="221" t="s">
        <v>21</v>
      </c>
      <c r="B39" s="212"/>
      <c r="C39" s="212"/>
      <c r="D39" s="212"/>
      <c r="E39" s="212"/>
      <c r="F39" s="212"/>
      <c r="G39" s="212"/>
      <c r="H39" s="212"/>
      <c r="I39" s="212"/>
      <c r="J39" s="213"/>
      <c r="K39" s="48">
        <f>SUM(K8:K38)</f>
        <v>24</v>
      </c>
      <c r="L39" s="48">
        <f>SUM(L8:L38)</f>
        <v>27</v>
      </c>
      <c r="M39" s="48">
        <f>SUM(M8:M38)</f>
        <v>51</v>
      </c>
      <c r="N39" s="39"/>
    </row>
    <row r="40" spans="1:13" ht="25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23" t="s">
        <v>35</v>
      </c>
      <c r="F43" s="222"/>
      <c r="G43" s="222"/>
      <c r="H43" s="222"/>
      <c r="I43" s="222"/>
      <c r="J43" s="222"/>
      <c r="K43" s="77" t="s">
        <v>4</v>
      </c>
      <c r="L43" s="77" t="s">
        <v>15</v>
      </c>
      <c r="M43" s="224" t="s">
        <v>10</v>
      </c>
      <c r="N43" s="225"/>
    </row>
  </sheetData>
  <mergeCells count="19">
    <mergeCell ref="M43:N43"/>
    <mergeCell ref="E41:F41"/>
    <mergeCell ref="G41:H41"/>
    <mergeCell ref="I41:J41"/>
    <mergeCell ref="K41:M41"/>
    <mergeCell ref="I5:J5"/>
    <mergeCell ref="E7:J7"/>
    <mergeCell ref="K42:L42"/>
    <mergeCell ref="E43:J43"/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">
      <selection activeCell="Q11" sqref="Q11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5" width="9.140625" style="2" customWidth="1"/>
    <col min="6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82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</row>
    <row r="7" spans="1:14" s="40" customFormat="1" ht="45.75" customHeight="1">
      <c r="A7" s="14"/>
      <c r="B7" s="15"/>
      <c r="C7" s="16"/>
      <c r="D7" s="17"/>
      <c r="E7" s="199" t="s">
        <v>32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</row>
    <row r="8" spans="1:13" s="40" customFormat="1" ht="35.25" customHeight="1">
      <c r="A8" s="28" t="s">
        <v>41</v>
      </c>
      <c r="B8" s="21" t="s">
        <v>6</v>
      </c>
      <c r="C8" s="22" t="s">
        <v>7</v>
      </c>
      <c r="D8" s="3">
        <v>3</v>
      </c>
      <c r="E8" s="41">
        <v>3</v>
      </c>
      <c r="F8" s="41"/>
      <c r="G8" s="42"/>
      <c r="H8" s="42"/>
      <c r="I8" s="43"/>
      <c r="J8" s="44"/>
      <c r="K8" s="45">
        <f aca="true" t="shared" si="0" ref="K8:L19">SUM(E8)</f>
        <v>3</v>
      </c>
      <c r="L8" s="45">
        <f t="shared" si="0"/>
        <v>0</v>
      </c>
      <c r="M8" s="45">
        <f aca="true" t="shared" si="1" ref="M8:M38">SUM(K8,L8)</f>
        <v>3</v>
      </c>
    </row>
    <row r="9" spans="1:13" s="40" customFormat="1" ht="35.25" customHeight="1">
      <c r="A9" s="28" t="s">
        <v>42</v>
      </c>
      <c r="B9" s="23" t="s">
        <v>6</v>
      </c>
      <c r="C9" s="22" t="s">
        <v>7</v>
      </c>
      <c r="D9" s="3">
        <v>3</v>
      </c>
      <c r="E9" s="41">
        <v>3</v>
      </c>
      <c r="F9" s="41"/>
      <c r="G9" s="42"/>
      <c r="H9" s="42"/>
      <c r="I9" s="43"/>
      <c r="J9" s="44"/>
      <c r="K9" s="45">
        <f t="shared" si="0"/>
        <v>3</v>
      </c>
      <c r="L9" s="45">
        <f t="shared" si="0"/>
        <v>0</v>
      </c>
      <c r="M9" s="45">
        <f t="shared" si="1"/>
        <v>3</v>
      </c>
    </row>
    <row r="10" spans="1:13" s="40" customFormat="1" ht="35.25" customHeight="1">
      <c r="A10" s="29" t="s">
        <v>43</v>
      </c>
      <c r="B10" s="21" t="s">
        <v>6</v>
      </c>
      <c r="C10" s="22" t="s">
        <v>7</v>
      </c>
      <c r="D10" s="3">
        <v>3</v>
      </c>
      <c r="E10" s="41"/>
      <c r="F10" s="41">
        <v>3</v>
      </c>
      <c r="G10" s="42"/>
      <c r="H10" s="42"/>
      <c r="I10" s="43"/>
      <c r="J10" s="44"/>
      <c r="K10" s="45">
        <f t="shared" si="0"/>
        <v>0</v>
      </c>
      <c r="L10" s="45">
        <f t="shared" si="0"/>
        <v>3</v>
      </c>
      <c r="M10" s="45">
        <f t="shared" si="1"/>
        <v>3</v>
      </c>
    </row>
    <row r="11" spans="1:13" s="40" customFormat="1" ht="36.75" customHeight="1">
      <c r="A11" s="163" t="s">
        <v>44</v>
      </c>
      <c r="B11" s="21" t="s">
        <v>6</v>
      </c>
      <c r="C11" s="22" t="s">
        <v>7</v>
      </c>
      <c r="D11" s="3">
        <v>3</v>
      </c>
      <c r="E11" s="41"/>
      <c r="F11" s="41"/>
      <c r="G11" s="42"/>
      <c r="H11" s="42"/>
      <c r="I11" s="43"/>
      <c r="J11" s="44"/>
      <c r="K11" s="45">
        <f t="shared" si="0"/>
        <v>0</v>
      </c>
      <c r="L11" s="45">
        <f t="shared" si="0"/>
        <v>0</v>
      </c>
      <c r="M11" s="45">
        <f t="shared" si="1"/>
        <v>0</v>
      </c>
    </row>
    <row r="12" spans="1:13" s="40" customFormat="1" ht="35.25" customHeight="1">
      <c r="A12" s="29" t="s">
        <v>45</v>
      </c>
      <c r="B12" s="24" t="s">
        <v>6</v>
      </c>
      <c r="C12" s="22" t="s">
        <v>12</v>
      </c>
      <c r="D12" s="3">
        <v>3</v>
      </c>
      <c r="E12" s="166">
        <v>3</v>
      </c>
      <c r="F12" s="41"/>
      <c r="G12" s="42"/>
      <c r="H12" s="42"/>
      <c r="I12" s="43"/>
      <c r="J12" s="44"/>
      <c r="K12" s="45">
        <f t="shared" si="0"/>
        <v>3</v>
      </c>
      <c r="L12" s="45">
        <f t="shared" si="0"/>
        <v>0</v>
      </c>
      <c r="M12" s="45">
        <f t="shared" si="1"/>
        <v>3</v>
      </c>
    </row>
    <row r="13" spans="1:13" s="40" customFormat="1" ht="35.25" customHeight="1">
      <c r="A13" s="28" t="s">
        <v>46</v>
      </c>
      <c r="B13" s="24" t="s">
        <v>6</v>
      </c>
      <c r="C13" s="22" t="s">
        <v>12</v>
      </c>
      <c r="D13" s="3">
        <v>3</v>
      </c>
      <c r="E13" s="166">
        <v>3</v>
      </c>
      <c r="F13" s="41"/>
      <c r="G13" s="42"/>
      <c r="H13" s="42"/>
      <c r="I13" s="43"/>
      <c r="J13" s="44"/>
      <c r="K13" s="45">
        <f t="shared" si="0"/>
        <v>3</v>
      </c>
      <c r="L13" s="45">
        <f t="shared" si="0"/>
        <v>0</v>
      </c>
      <c r="M13" s="45">
        <f t="shared" si="1"/>
        <v>3</v>
      </c>
    </row>
    <row r="14" spans="1:13" s="40" customFormat="1" ht="35.25" customHeight="1">
      <c r="A14" s="28" t="s">
        <v>47</v>
      </c>
      <c r="B14" s="24" t="s">
        <v>6</v>
      </c>
      <c r="C14" s="22" t="s">
        <v>12</v>
      </c>
      <c r="D14" s="3">
        <v>3</v>
      </c>
      <c r="E14" s="166"/>
      <c r="F14" s="41"/>
      <c r="G14" s="42"/>
      <c r="H14" s="42"/>
      <c r="I14" s="43"/>
      <c r="J14" s="44"/>
      <c r="K14" s="45">
        <f t="shared" si="0"/>
        <v>0</v>
      </c>
      <c r="L14" s="45">
        <f t="shared" si="0"/>
        <v>0</v>
      </c>
      <c r="M14" s="45">
        <f t="shared" si="1"/>
        <v>0</v>
      </c>
    </row>
    <row r="15" spans="1:13" s="40" customFormat="1" ht="35.25" customHeight="1">
      <c r="A15" s="28" t="s">
        <v>48</v>
      </c>
      <c r="B15" s="24" t="s">
        <v>6</v>
      </c>
      <c r="C15" s="22" t="s">
        <v>16</v>
      </c>
      <c r="D15" s="3">
        <v>3</v>
      </c>
      <c r="E15" s="166">
        <v>3</v>
      </c>
      <c r="F15" s="41"/>
      <c r="G15" s="42"/>
      <c r="H15" s="42"/>
      <c r="I15" s="43"/>
      <c r="J15" s="44"/>
      <c r="K15" s="45">
        <f t="shared" si="0"/>
        <v>3</v>
      </c>
      <c r="L15" s="45">
        <f t="shared" si="0"/>
        <v>0</v>
      </c>
      <c r="M15" s="45">
        <f t="shared" si="1"/>
        <v>3</v>
      </c>
    </row>
    <row r="16" spans="1:13" s="40" customFormat="1" ht="35.25" customHeight="1">
      <c r="A16" s="29" t="s">
        <v>49</v>
      </c>
      <c r="B16" s="24" t="s">
        <v>6</v>
      </c>
      <c r="C16" s="22" t="s">
        <v>16</v>
      </c>
      <c r="D16" s="3">
        <v>3</v>
      </c>
      <c r="E16" s="166"/>
      <c r="F16" s="41"/>
      <c r="G16" s="42"/>
      <c r="H16" s="42"/>
      <c r="I16" s="43"/>
      <c r="J16" s="44"/>
      <c r="K16" s="45">
        <f t="shared" si="0"/>
        <v>0</v>
      </c>
      <c r="L16" s="45">
        <f t="shared" si="0"/>
        <v>0</v>
      </c>
      <c r="M16" s="45">
        <f t="shared" si="1"/>
        <v>0</v>
      </c>
    </row>
    <row r="17" spans="1:13" s="40" customFormat="1" ht="35.25" customHeight="1">
      <c r="A17" s="29" t="s">
        <v>20</v>
      </c>
      <c r="B17" s="21" t="s">
        <v>6</v>
      </c>
      <c r="C17" s="22" t="s">
        <v>11</v>
      </c>
      <c r="D17" s="3">
        <v>3</v>
      </c>
      <c r="E17" s="166"/>
      <c r="F17" s="41">
        <v>3</v>
      </c>
      <c r="G17" s="42"/>
      <c r="H17" s="42"/>
      <c r="I17" s="43"/>
      <c r="J17" s="44"/>
      <c r="K17" s="45">
        <f t="shared" si="0"/>
        <v>0</v>
      </c>
      <c r="L17" s="45">
        <f t="shared" si="0"/>
        <v>3</v>
      </c>
      <c r="M17" s="45">
        <f t="shared" si="1"/>
        <v>3</v>
      </c>
    </row>
    <row r="18" spans="1:13" s="40" customFormat="1" ht="35.25" customHeight="1">
      <c r="A18" s="29" t="s">
        <v>50</v>
      </c>
      <c r="B18" s="21" t="s">
        <v>6</v>
      </c>
      <c r="C18" s="22" t="s">
        <v>17</v>
      </c>
      <c r="D18" s="3">
        <v>3</v>
      </c>
      <c r="E18" s="41"/>
      <c r="F18" s="41"/>
      <c r="G18" s="42"/>
      <c r="H18" s="42"/>
      <c r="I18" s="43"/>
      <c r="J18" s="44"/>
      <c r="K18" s="45">
        <f t="shared" si="0"/>
        <v>0</v>
      </c>
      <c r="L18" s="45">
        <f t="shared" si="0"/>
        <v>0</v>
      </c>
      <c r="M18" s="45">
        <f t="shared" si="1"/>
        <v>0</v>
      </c>
    </row>
    <row r="19" spans="1:13" s="40" customFormat="1" ht="35.25" customHeight="1">
      <c r="A19" s="29" t="s">
        <v>51</v>
      </c>
      <c r="B19" s="21" t="s">
        <v>6</v>
      </c>
      <c r="C19" s="22" t="s">
        <v>17</v>
      </c>
      <c r="D19" s="3">
        <v>3</v>
      </c>
      <c r="E19" s="41"/>
      <c r="F19" s="41"/>
      <c r="G19" s="42"/>
      <c r="H19" s="42"/>
      <c r="I19" s="43"/>
      <c r="J19" s="44"/>
      <c r="K19" s="45">
        <f t="shared" si="0"/>
        <v>0</v>
      </c>
      <c r="L19" s="45">
        <f t="shared" si="0"/>
        <v>0</v>
      </c>
      <c r="M19" s="45">
        <f t="shared" si="1"/>
        <v>0</v>
      </c>
    </row>
    <row r="20" spans="1:13" s="40" customFormat="1" ht="35.25" customHeight="1">
      <c r="A20" s="161" t="s">
        <v>52</v>
      </c>
      <c r="B20" s="25" t="s">
        <v>8</v>
      </c>
      <c r="C20" s="26" t="s">
        <v>7</v>
      </c>
      <c r="D20" s="3">
        <v>3</v>
      </c>
      <c r="E20" s="42"/>
      <c r="F20" s="42"/>
      <c r="G20" s="41"/>
      <c r="H20" s="41">
        <v>3</v>
      </c>
      <c r="I20" s="43"/>
      <c r="J20" s="44"/>
      <c r="K20" s="45">
        <f aca="true" t="shared" si="2" ref="K20:L30">SUM(G20)</f>
        <v>0</v>
      </c>
      <c r="L20" s="45">
        <f t="shared" si="2"/>
        <v>3</v>
      </c>
      <c r="M20" s="45">
        <f t="shared" si="1"/>
        <v>3</v>
      </c>
    </row>
    <row r="21" spans="1:13" s="40" customFormat="1" ht="35.25" customHeight="1">
      <c r="A21" s="28" t="s">
        <v>53</v>
      </c>
      <c r="B21" s="25" t="s">
        <v>8</v>
      </c>
      <c r="C21" s="26" t="s">
        <v>7</v>
      </c>
      <c r="D21" s="3">
        <v>3</v>
      </c>
      <c r="E21" s="46"/>
      <c r="F21" s="42"/>
      <c r="G21" s="41"/>
      <c r="H21" s="41">
        <v>3</v>
      </c>
      <c r="I21" s="43"/>
      <c r="J21" s="44"/>
      <c r="K21" s="45">
        <f t="shared" si="2"/>
        <v>0</v>
      </c>
      <c r="L21" s="45">
        <f t="shared" si="2"/>
        <v>3</v>
      </c>
      <c r="M21" s="45">
        <f t="shared" si="1"/>
        <v>3</v>
      </c>
    </row>
    <row r="22" spans="1:13" ht="35.25" customHeight="1">
      <c r="A22" s="29" t="s">
        <v>54</v>
      </c>
      <c r="B22" s="25" t="s">
        <v>8</v>
      </c>
      <c r="C22" s="27" t="s">
        <v>7</v>
      </c>
      <c r="D22" s="1">
        <v>3</v>
      </c>
      <c r="E22" s="4"/>
      <c r="F22" s="4"/>
      <c r="I22" s="4"/>
      <c r="J22" s="4"/>
      <c r="K22" s="45">
        <f t="shared" si="2"/>
        <v>0</v>
      </c>
      <c r="L22" s="45">
        <f t="shared" si="2"/>
        <v>0</v>
      </c>
      <c r="M22" s="45">
        <f t="shared" si="1"/>
        <v>0</v>
      </c>
    </row>
    <row r="23" spans="1:13" ht="35.25" customHeight="1">
      <c r="A23" s="29" t="s">
        <v>55</v>
      </c>
      <c r="B23" s="25" t="s">
        <v>8</v>
      </c>
      <c r="C23" s="27" t="s">
        <v>12</v>
      </c>
      <c r="D23" s="1">
        <v>3</v>
      </c>
      <c r="E23" s="4"/>
      <c r="F23" s="4"/>
      <c r="I23" s="4"/>
      <c r="J23" s="4"/>
      <c r="K23" s="45">
        <f t="shared" si="2"/>
        <v>0</v>
      </c>
      <c r="L23" s="45">
        <f t="shared" si="2"/>
        <v>0</v>
      </c>
      <c r="M23" s="45">
        <f t="shared" si="1"/>
        <v>0</v>
      </c>
    </row>
    <row r="24" spans="1:13" ht="35.25" customHeight="1">
      <c r="A24" s="28" t="s">
        <v>56</v>
      </c>
      <c r="B24" s="25" t="s">
        <v>8</v>
      </c>
      <c r="C24" s="27" t="s">
        <v>12</v>
      </c>
      <c r="D24" s="1">
        <v>3</v>
      </c>
      <c r="E24" s="4"/>
      <c r="F24" s="4"/>
      <c r="I24" s="4"/>
      <c r="J24" s="4"/>
      <c r="K24" s="45">
        <f t="shared" si="2"/>
        <v>0</v>
      </c>
      <c r="L24" s="45">
        <f t="shared" si="2"/>
        <v>0</v>
      </c>
      <c r="M24" s="45">
        <f t="shared" si="1"/>
        <v>0</v>
      </c>
    </row>
    <row r="25" spans="1:13" ht="35.25" customHeight="1">
      <c r="A25" s="28" t="s">
        <v>57</v>
      </c>
      <c r="B25" s="25" t="s">
        <v>8</v>
      </c>
      <c r="C25" s="27" t="s">
        <v>12</v>
      </c>
      <c r="D25" s="1">
        <v>3</v>
      </c>
      <c r="E25" s="4"/>
      <c r="F25" s="4"/>
      <c r="G25" s="1">
        <v>3</v>
      </c>
      <c r="I25" s="4"/>
      <c r="J25" s="4"/>
      <c r="K25" s="45">
        <f t="shared" si="2"/>
        <v>3</v>
      </c>
      <c r="L25" s="45">
        <f t="shared" si="2"/>
        <v>0</v>
      </c>
      <c r="M25" s="45">
        <f t="shared" si="1"/>
        <v>3</v>
      </c>
    </row>
    <row r="26" spans="1:13" ht="35.25" customHeight="1">
      <c r="A26" s="29" t="s">
        <v>58</v>
      </c>
      <c r="B26" s="25" t="s">
        <v>8</v>
      </c>
      <c r="C26" s="27" t="s">
        <v>16</v>
      </c>
      <c r="D26" s="1">
        <v>1</v>
      </c>
      <c r="E26" s="4"/>
      <c r="F26" s="4"/>
      <c r="G26" s="1">
        <v>1</v>
      </c>
      <c r="I26" s="4"/>
      <c r="J26" s="4"/>
      <c r="K26" s="45">
        <f t="shared" si="2"/>
        <v>1</v>
      </c>
      <c r="L26" s="45">
        <f t="shared" si="2"/>
        <v>0</v>
      </c>
      <c r="M26" s="45">
        <f t="shared" si="1"/>
        <v>1</v>
      </c>
    </row>
    <row r="27" spans="1:13" ht="35.25" customHeight="1">
      <c r="A27" s="28" t="s">
        <v>59</v>
      </c>
      <c r="B27" s="25" t="s">
        <v>8</v>
      </c>
      <c r="C27" s="27" t="s">
        <v>16</v>
      </c>
      <c r="D27" s="1">
        <v>1</v>
      </c>
      <c r="E27" s="4"/>
      <c r="F27" s="4"/>
      <c r="G27" s="1">
        <v>1</v>
      </c>
      <c r="I27" s="4"/>
      <c r="J27" s="4"/>
      <c r="K27" s="45">
        <f t="shared" si="2"/>
        <v>1</v>
      </c>
      <c r="L27" s="45">
        <f t="shared" si="2"/>
        <v>0</v>
      </c>
      <c r="M27" s="45">
        <f t="shared" si="1"/>
        <v>1</v>
      </c>
    </row>
    <row r="28" spans="1:17" ht="35.25" customHeight="1">
      <c r="A28" s="162" t="s">
        <v>60</v>
      </c>
      <c r="B28" s="25" t="s">
        <v>8</v>
      </c>
      <c r="C28" s="27" t="s">
        <v>16</v>
      </c>
      <c r="D28" s="1">
        <v>1</v>
      </c>
      <c r="E28" s="4"/>
      <c r="F28" s="4"/>
      <c r="I28" s="4"/>
      <c r="J28" s="4"/>
      <c r="K28" s="45">
        <f t="shared" si="2"/>
        <v>0</v>
      </c>
      <c r="L28" s="45">
        <f t="shared" si="2"/>
        <v>0</v>
      </c>
      <c r="M28" s="45">
        <f t="shared" si="1"/>
        <v>0</v>
      </c>
      <c r="Q28" s="34"/>
    </row>
    <row r="29" spans="1:13" ht="35.25" customHeight="1">
      <c r="A29" s="29" t="s">
        <v>61</v>
      </c>
      <c r="B29" s="25" t="s">
        <v>8</v>
      </c>
      <c r="C29" s="27" t="s">
        <v>17</v>
      </c>
      <c r="D29" s="1">
        <v>1</v>
      </c>
      <c r="E29" s="4"/>
      <c r="F29" s="4"/>
      <c r="G29" s="1">
        <v>1</v>
      </c>
      <c r="I29" s="4"/>
      <c r="J29" s="4"/>
      <c r="K29" s="45">
        <f t="shared" si="2"/>
        <v>1</v>
      </c>
      <c r="L29" s="45">
        <f t="shared" si="2"/>
        <v>0</v>
      </c>
      <c r="M29" s="45">
        <f t="shared" si="1"/>
        <v>1</v>
      </c>
    </row>
    <row r="30" spans="1:13" ht="35.25" customHeight="1">
      <c r="A30" s="29" t="s">
        <v>62</v>
      </c>
      <c r="B30" s="25" t="s">
        <v>8</v>
      </c>
      <c r="C30" s="27" t="s">
        <v>17</v>
      </c>
      <c r="D30" s="1">
        <v>1</v>
      </c>
      <c r="E30" s="4"/>
      <c r="F30" s="4"/>
      <c r="G30" s="1">
        <v>1</v>
      </c>
      <c r="I30" s="4"/>
      <c r="J30" s="4"/>
      <c r="K30" s="45">
        <f t="shared" si="2"/>
        <v>1</v>
      </c>
      <c r="L30" s="45">
        <f t="shared" si="2"/>
        <v>0</v>
      </c>
      <c r="M30" s="45">
        <f t="shared" si="1"/>
        <v>1</v>
      </c>
    </row>
    <row r="31" spans="1:13" ht="35.25" customHeight="1">
      <c r="A31" s="28" t="s">
        <v>18</v>
      </c>
      <c r="B31" s="37" t="s">
        <v>13</v>
      </c>
      <c r="C31" s="38" t="s">
        <v>12</v>
      </c>
      <c r="D31" s="1">
        <v>3</v>
      </c>
      <c r="E31" s="4"/>
      <c r="F31" s="4"/>
      <c r="G31" s="4"/>
      <c r="H31" s="4"/>
      <c r="K31" s="45">
        <f aca="true" t="shared" si="3" ref="K31:L38">SUM(I31)</f>
        <v>0</v>
      </c>
      <c r="L31" s="45">
        <f t="shared" si="3"/>
        <v>0</v>
      </c>
      <c r="M31" s="45">
        <f t="shared" si="1"/>
        <v>0</v>
      </c>
    </row>
    <row r="32" spans="1:13" ht="35.25" customHeight="1">
      <c r="A32" s="29" t="s">
        <v>63</v>
      </c>
      <c r="B32" s="37" t="s">
        <v>13</v>
      </c>
      <c r="C32" s="38" t="s">
        <v>12</v>
      </c>
      <c r="D32" s="1">
        <v>3</v>
      </c>
      <c r="E32" s="4"/>
      <c r="F32" s="4"/>
      <c r="G32" s="4"/>
      <c r="H32" s="4"/>
      <c r="K32" s="45">
        <f t="shared" si="3"/>
        <v>0</v>
      </c>
      <c r="L32" s="45">
        <f t="shared" si="3"/>
        <v>0</v>
      </c>
      <c r="M32" s="45">
        <f t="shared" si="1"/>
        <v>0</v>
      </c>
    </row>
    <row r="33" spans="1:13" ht="35.25" customHeight="1">
      <c r="A33" s="29" t="s">
        <v>64</v>
      </c>
      <c r="B33" s="37" t="s">
        <v>13</v>
      </c>
      <c r="C33" s="38" t="s">
        <v>12</v>
      </c>
      <c r="D33" s="1">
        <v>3</v>
      </c>
      <c r="E33" s="4"/>
      <c r="F33" s="4"/>
      <c r="G33" s="4"/>
      <c r="H33" s="4"/>
      <c r="K33" s="45">
        <f t="shared" si="3"/>
        <v>0</v>
      </c>
      <c r="L33" s="45">
        <f t="shared" si="3"/>
        <v>0</v>
      </c>
      <c r="M33" s="45">
        <f t="shared" si="1"/>
        <v>0</v>
      </c>
    </row>
    <row r="34" spans="1:13" ht="35.25" customHeight="1">
      <c r="A34" s="29" t="s">
        <v>65</v>
      </c>
      <c r="B34" s="37" t="s">
        <v>13</v>
      </c>
      <c r="C34" s="38" t="s">
        <v>19</v>
      </c>
      <c r="E34" s="4"/>
      <c r="F34" s="4"/>
      <c r="G34" s="4"/>
      <c r="H34" s="4"/>
      <c r="K34" s="45">
        <f t="shared" si="3"/>
        <v>0</v>
      </c>
      <c r="L34" s="45">
        <f t="shared" si="3"/>
        <v>0</v>
      </c>
      <c r="M34" s="45">
        <f t="shared" si="1"/>
        <v>0</v>
      </c>
    </row>
    <row r="35" spans="1:13" ht="35.25" customHeight="1">
      <c r="A35" s="28" t="s">
        <v>66</v>
      </c>
      <c r="B35" s="37" t="s">
        <v>13</v>
      </c>
      <c r="C35" s="38" t="s">
        <v>19</v>
      </c>
      <c r="E35" s="4"/>
      <c r="F35" s="4"/>
      <c r="G35" s="4"/>
      <c r="H35" s="4"/>
      <c r="K35" s="45">
        <f t="shared" si="3"/>
        <v>0</v>
      </c>
      <c r="L35" s="45">
        <f t="shared" si="3"/>
        <v>0</v>
      </c>
      <c r="M35" s="45">
        <f t="shared" si="1"/>
        <v>0</v>
      </c>
    </row>
    <row r="36" spans="1:13" ht="35.25" customHeight="1">
      <c r="A36" s="28" t="s">
        <v>67</v>
      </c>
      <c r="B36" s="37" t="s">
        <v>13</v>
      </c>
      <c r="C36" s="38" t="s">
        <v>11</v>
      </c>
      <c r="D36" s="1">
        <v>3</v>
      </c>
      <c r="E36" s="4"/>
      <c r="F36" s="4"/>
      <c r="G36" s="4"/>
      <c r="H36" s="4"/>
      <c r="K36" s="45">
        <f t="shared" si="3"/>
        <v>0</v>
      </c>
      <c r="L36" s="45">
        <f t="shared" si="3"/>
        <v>0</v>
      </c>
      <c r="M36" s="45">
        <f t="shared" si="1"/>
        <v>0</v>
      </c>
    </row>
    <row r="37" spans="1:13" ht="35.25" customHeight="1">
      <c r="A37" s="162" t="s">
        <v>68</v>
      </c>
      <c r="B37" s="37" t="s">
        <v>13</v>
      </c>
      <c r="C37" s="38" t="s">
        <v>17</v>
      </c>
      <c r="D37" s="1">
        <v>1</v>
      </c>
      <c r="E37" s="4"/>
      <c r="F37" s="4"/>
      <c r="G37" s="4"/>
      <c r="H37" s="4"/>
      <c r="K37" s="45">
        <f t="shared" si="3"/>
        <v>0</v>
      </c>
      <c r="L37" s="45">
        <f t="shared" si="3"/>
        <v>0</v>
      </c>
      <c r="M37" s="45">
        <f t="shared" si="1"/>
        <v>0</v>
      </c>
    </row>
    <row r="38" spans="1:13" ht="40.5" customHeight="1" thickBot="1">
      <c r="A38" s="29" t="s">
        <v>69</v>
      </c>
      <c r="B38" s="37" t="s">
        <v>13</v>
      </c>
      <c r="C38" s="38" t="s">
        <v>17</v>
      </c>
      <c r="D38" s="173">
        <v>1</v>
      </c>
      <c r="E38" s="172"/>
      <c r="F38" s="172"/>
      <c r="G38" s="172"/>
      <c r="H38" s="172"/>
      <c r="I38" s="173"/>
      <c r="J38" s="173"/>
      <c r="K38" s="47">
        <f t="shared" si="3"/>
        <v>0</v>
      </c>
      <c r="L38" s="47">
        <f t="shared" si="3"/>
        <v>0</v>
      </c>
      <c r="M38" s="47">
        <f t="shared" si="1"/>
        <v>0</v>
      </c>
    </row>
    <row r="39" spans="1:14" ht="25.5" customHeight="1" thickBot="1">
      <c r="A39" s="221" t="s">
        <v>21</v>
      </c>
      <c r="B39" s="212"/>
      <c r="C39" s="212"/>
      <c r="D39" s="212"/>
      <c r="E39" s="212"/>
      <c r="F39" s="212"/>
      <c r="G39" s="212"/>
      <c r="H39" s="212"/>
      <c r="I39" s="212"/>
      <c r="J39" s="213"/>
      <c r="K39" s="48">
        <f>SUM(K8:K38)</f>
        <v>22</v>
      </c>
      <c r="L39" s="48">
        <f>SUM(L8:L38)</f>
        <v>12</v>
      </c>
      <c r="M39" s="48">
        <f>SUM(M8:M38)</f>
        <v>34</v>
      </c>
      <c r="N39" s="39"/>
    </row>
    <row r="40" spans="1:13" ht="25.5" customHeight="1">
      <c r="A40" s="61"/>
      <c r="B40" s="61"/>
      <c r="C40" s="61"/>
      <c r="D40" s="61"/>
      <c r="E40" s="153"/>
      <c r="F40" s="61"/>
      <c r="G40" s="61"/>
      <c r="H40" s="61"/>
      <c r="I40" s="61"/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23" t="s">
        <v>35</v>
      </c>
      <c r="F43" s="222"/>
      <c r="G43" s="222"/>
      <c r="H43" s="222"/>
      <c r="I43" s="222"/>
      <c r="J43" s="222"/>
      <c r="K43" s="77" t="s">
        <v>4</v>
      </c>
      <c r="L43" s="77" t="s">
        <v>15</v>
      </c>
      <c r="M43" s="224" t="s">
        <v>10</v>
      </c>
      <c r="N43" s="225"/>
    </row>
  </sheetData>
  <mergeCells count="19"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  <mergeCell ref="I5:J5"/>
    <mergeCell ref="E7:J7"/>
    <mergeCell ref="K42:L42"/>
    <mergeCell ref="E43:J43"/>
    <mergeCell ref="M43:N43"/>
    <mergeCell ref="E41:F41"/>
    <mergeCell ref="G41:H41"/>
    <mergeCell ref="I41:J41"/>
    <mergeCell ref="K41:M41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">
      <selection activeCell="Q19" sqref="Q19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81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</row>
    <row r="7" spans="1:14" s="40" customFormat="1" ht="45.75" customHeight="1">
      <c r="A7" s="14"/>
      <c r="B7" s="15"/>
      <c r="C7" s="16"/>
      <c r="D7" s="17"/>
      <c r="E7" s="199" t="s">
        <v>32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</row>
    <row r="8" spans="1:15" s="40" customFormat="1" ht="35.25" customHeight="1">
      <c r="A8" s="28" t="s">
        <v>41</v>
      </c>
      <c r="B8" s="21" t="s">
        <v>6</v>
      </c>
      <c r="C8" s="22" t="s">
        <v>7</v>
      </c>
      <c r="D8" s="3">
        <v>2</v>
      </c>
      <c r="E8" s="41">
        <v>2</v>
      </c>
      <c r="F8" s="41"/>
      <c r="G8" s="42"/>
      <c r="H8" s="42"/>
      <c r="I8" s="43"/>
      <c r="J8" s="44"/>
      <c r="K8" s="155">
        <f aca="true" t="shared" si="0" ref="K8:L19">SUM(E8)</f>
        <v>2</v>
      </c>
      <c r="L8" s="155">
        <f t="shared" si="0"/>
        <v>0</v>
      </c>
      <c r="M8" s="155">
        <f aca="true" t="shared" si="1" ref="M8:M38">SUM(K8,L8)</f>
        <v>2</v>
      </c>
      <c r="N8" s="154"/>
      <c r="O8" s="154"/>
    </row>
    <row r="9" spans="1:15" s="40" customFormat="1" ht="35.25" customHeight="1">
      <c r="A9" s="28" t="s">
        <v>42</v>
      </c>
      <c r="B9" s="23" t="s">
        <v>6</v>
      </c>
      <c r="C9" s="22" t="s">
        <v>7</v>
      </c>
      <c r="D9" s="3">
        <v>2</v>
      </c>
      <c r="E9" s="41">
        <v>2</v>
      </c>
      <c r="F9" s="41"/>
      <c r="G9" s="42"/>
      <c r="H9" s="42"/>
      <c r="I9" s="43"/>
      <c r="J9" s="44"/>
      <c r="K9" s="155">
        <f t="shared" si="0"/>
        <v>2</v>
      </c>
      <c r="L9" s="155">
        <f t="shared" si="0"/>
        <v>0</v>
      </c>
      <c r="M9" s="155">
        <f t="shared" si="1"/>
        <v>2</v>
      </c>
      <c r="N9" s="154"/>
      <c r="O9" s="154"/>
    </row>
    <row r="10" spans="1:15" s="40" customFormat="1" ht="35.25" customHeight="1">
      <c r="A10" s="29" t="s">
        <v>43</v>
      </c>
      <c r="B10" s="21" t="s">
        <v>6</v>
      </c>
      <c r="C10" s="22" t="s">
        <v>7</v>
      </c>
      <c r="D10" s="3">
        <v>2</v>
      </c>
      <c r="E10" s="41"/>
      <c r="F10" s="41">
        <v>2</v>
      </c>
      <c r="G10" s="42"/>
      <c r="H10" s="42"/>
      <c r="I10" s="43"/>
      <c r="J10" s="44"/>
      <c r="K10" s="155">
        <f t="shared" si="0"/>
        <v>0</v>
      </c>
      <c r="L10" s="155">
        <f t="shared" si="0"/>
        <v>2</v>
      </c>
      <c r="M10" s="155">
        <f t="shared" si="1"/>
        <v>2</v>
      </c>
      <c r="N10" s="154"/>
      <c r="O10" s="154"/>
    </row>
    <row r="11" spans="1:15" s="40" customFormat="1" ht="36.75" customHeight="1">
      <c r="A11" s="163" t="s">
        <v>44</v>
      </c>
      <c r="B11" s="21" t="s">
        <v>6</v>
      </c>
      <c r="C11" s="22" t="s">
        <v>7</v>
      </c>
      <c r="D11" s="3">
        <v>2</v>
      </c>
      <c r="E11" s="41"/>
      <c r="F11" s="41">
        <v>2</v>
      </c>
      <c r="G11" s="42"/>
      <c r="H11" s="42"/>
      <c r="I11" s="43"/>
      <c r="J11" s="44"/>
      <c r="K11" s="155">
        <f t="shared" si="0"/>
        <v>0</v>
      </c>
      <c r="L11" s="155">
        <f t="shared" si="0"/>
        <v>2</v>
      </c>
      <c r="M11" s="155">
        <f t="shared" si="1"/>
        <v>2</v>
      </c>
      <c r="N11" s="154"/>
      <c r="O11" s="154"/>
    </row>
    <row r="12" spans="1:15" s="40" customFormat="1" ht="35.25" customHeight="1">
      <c r="A12" s="29" t="s">
        <v>45</v>
      </c>
      <c r="B12" s="24" t="s">
        <v>6</v>
      </c>
      <c r="C12" s="22" t="s">
        <v>12</v>
      </c>
      <c r="D12" s="3">
        <v>1</v>
      </c>
      <c r="E12" s="166"/>
      <c r="F12" s="41">
        <v>1</v>
      </c>
      <c r="G12" s="42"/>
      <c r="H12" s="42"/>
      <c r="I12" s="43"/>
      <c r="J12" s="44"/>
      <c r="K12" s="155">
        <f t="shared" si="0"/>
        <v>0</v>
      </c>
      <c r="L12" s="155">
        <f t="shared" si="0"/>
        <v>1</v>
      </c>
      <c r="M12" s="155">
        <f t="shared" si="1"/>
        <v>1</v>
      </c>
      <c r="N12" s="154"/>
      <c r="O12" s="154"/>
    </row>
    <row r="13" spans="1:15" s="40" customFormat="1" ht="35.25" customHeight="1">
      <c r="A13" s="28" t="s">
        <v>46</v>
      </c>
      <c r="B13" s="24" t="s">
        <v>6</v>
      </c>
      <c r="C13" s="22" t="s">
        <v>12</v>
      </c>
      <c r="D13" s="3">
        <v>1</v>
      </c>
      <c r="E13" s="166">
        <v>1</v>
      </c>
      <c r="F13" s="41"/>
      <c r="G13" s="42"/>
      <c r="H13" s="42"/>
      <c r="I13" s="43"/>
      <c r="J13" s="44"/>
      <c r="K13" s="155">
        <f t="shared" si="0"/>
        <v>1</v>
      </c>
      <c r="L13" s="155">
        <f t="shared" si="0"/>
        <v>0</v>
      </c>
      <c r="M13" s="155">
        <f t="shared" si="1"/>
        <v>1</v>
      </c>
      <c r="N13" s="154"/>
      <c r="O13" s="154"/>
    </row>
    <row r="14" spans="1:15" s="40" customFormat="1" ht="35.25" customHeight="1">
      <c r="A14" s="28" t="s">
        <v>47</v>
      </c>
      <c r="B14" s="24" t="s">
        <v>6</v>
      </c>
      <c r="C14" s="22" t="s">
        <v>12</v>
      </c>
      <c r="D14" s="3">
        <v>1</v>
      </c>
      <c r="E14" s="166">
        <v>1</v>
      </c>
      <c r="F14" s="41"/>
      <c r="G14" s="42"/>
      <c r="H14" s="42"/>
      <c r="I14" s="43"/>
      <c r="J14" s="44"/>
      <c r="K14" s="155">
        <f t="shared" si="0"/>
        <v>1</v>
      </c>
      <c r="L14" s="155">
        <f t="shared" si="0"/>
        <v>0</v>
      </c>
      <c r="M14" s="155">
        <f t="shared" si="1"/>
        <v>1</v>
      </c>
      <c r="N14" s="154"/>
      <c r="O14" s="154"/>
    </row>
    <row r="15" spans="1:15" s="40" customFormat="1" ht="35.25" customHeight="1">
      <c r="A15" s="28" t="s">
        <v>48</v>
      </c>
      <c r="B15" s="24" t="s">
        <v>6</v>
      </c>
      <c r="C15" s="22" t="s">
        <v>16</v>
      </c>
      <c r="D15" s="3">
        <v>1</v>
      </c>
      <c r="E15" s="166"/>
      <c r="F15" s="41">
        <v>1</v>
      </c>
      <c r="G15" s="42"/>
      <c r="H15" s="42"/>
      <c r="I15" s="43"/>
      <c r="J15" s="44"/>
      <c r="K15" s="155">
        <f t="shared" si="0"/>
        <v>0</v>
      </c>
      <c r="L15" s="155">
        <f t="shared" si="0"/>
        <v>1</v>
      </c>
      <c r="M15" s="155">
        <f t="shared" si="1"/>
        <v>1</v>
      </c>
      <c r="N15" s="154"/>
      <c r="O15" s="154"/>
    </row>
    <row r="16" spans="1:15" s="40" customFormat="1" ht="35.25" customHeight="1">
      <c r="A16" s="29" t="s">
        <v>49</v>
      </c>
      <c r="B16" s="24" t="s">
        <v>6</v>
      </c>
      <c r="C16" s="22" t="s">
        <v>16</v>
      </c>
      <c r="D16" s="3">
        <v>1</v>
      </c>
      <c r="E16" s="166"/>
      <c r="F16" s="41">
        <v>1</v>
      </c>
      <c r="G16" s="42"/>
      <c r="H16" s="42"/>
      <c r="I16" s="43"/>
      <c r="J16" s="44"/>
      <c r="K16" s="155">
        <f t="shared" si="0"/>
        <v>0</v>
      </c>
      <c r="L16" s="155">
        <f t="shared" si="0"/>
        <v>1</v>
      </c>
      <c r="M16" s="155">
        <f t="shared" si="1"/>
        <v>1</v>
      </c>
      <c r="N16" s="154"/>
      <c r="O16" s="154"/>
    </row>
    <row r="17" spans="1:15" s="40" customFormat="1" ht="35.25" customHeight="1">
      <c r="A17" s="29" t="s">
        <v>20</v>
      </c>
      <c r="B17" s="21" t="s">
        <v>6</v>
      </c>
      <c r="C17" s="22" t="s">
        <v>11</v>
      </c>
      <c r="D17" s="3">
        <v>1</v>
      </c>
      <c r="E17" s="166">
        <v>1</v>
      </c>
      <c r="F17" s="41"/>
      <c r="G17" s="42"/>
      <c r="H17" s="42"/>
      <c r="I17" s="43"/>
      <c r="J17" s="44"/>
      <c r="K17" s="155">
        <f t="shared" si="0"/>
        <v>1</v>
      </c>
      <c r="L17" s="155">
        <f t="shared" si="0"/>
        <v>0</v>
      </c>
      <c r="M17" s="155">
        <f t="shared" si="1"/>
        <v>1</v>
      </c>
      <c r="N17" s="154"/>
      <c r="O17" s="154"/>
    </row>
    <row r="18" spans="1:15" s="40" customFormat="1" ht="35.25" customHeight="1">
      <c r="A18" s="29" t="s">
        <v>50</v>
      </c>
      <c r="B18" s="21" t="s">
        <v>6</v>
      </c>
      <c r="C18" s="22" t="s">
        <v>17</v>
      </c>
      <c r="D18" s="3">
        <v>1</v>
      </c>
      <c r="E18" s="41"/>
      <c r="F18" s="41">
        <v>1</v>
      </c>
      <c r="G18" s="42"/>
      <c r="H18" s="42"/>
      <c r="I18" s="43"/>
      <c r="J18" s="44"/>
      <c r="K18" s="155">
        <f t="shared" si="0"/>
        <v>0</v>
      </c>
      <c r="L18" s="155">
        <f t="shared" si="0"/>
        <v>1</v>
      </c>
      <c r="M18" s="155">
        <f t="shared" si="1"/>
        <v>1</v>
      </c>
      <c r="N18" s="154"/>
      <c r="O18" s="154"/>
    </row>
    <row r="19" spans="1:15" s="40" customFormat="1" ht="35.25" customHeight="1">
      <c r="A19" s="29" t="s">
        <v>51</v>
      </c>
      <c r="B19" s="21" t="s">
        <v>6</v>
      </c>
      <c r="C19" s="22" t="s">
        <v>17</v>
      </c>
      <c r="D19" s="3">
        <v>1</v>
      </c>
      <c r="E19" s="41"/>
      <c r="F19" s="41">
        <v>1</v>
      </c>
      <c r="G19" s="42"/>
      <c r="H19" s="42"/>
      <c r="I19" s="43"/>
      <c r="J19" s="44"/>
      <c r="K19" s="155">
        <f t="shared" si="0"/>
        <v>0</v>
      </c>
      <c r="L19" s="155">
        <f t="shared" si="0"/>
        <v>1</v>
      </c>
      <c r="M19" s="155">
        <f t="shared" si="1"/>
        <v>1</v>
      </c>
      <c r="N19" s="154"/>
      <c r="O19" s="154"/>
    </row>
    <row r="20" spans="1:15" s="40" customFormat="1" ht="35.25" customHeight="1">
      <c r="A20" s="161" t="s">
        <v>52</v>
      </c>
      <c r="B20" s="25" t="s">
        <v>8</v>
      </c>
      <c r="C20" s="26" t="s">
        <v>7</v>
      </c>
      <c r="D20" s="3">
        <v>2</v>
      </c>
      <c r="E20" s="42"/>
      <c r="F20" s="42"/>
      <c r="G20" s="41">
        <v>2</v>
      </c>
      <c r="H20" s="41"/>
      <c r="I20" s="43"/>
      <c r="J20" s="44"/>
      <c r="K20" s="155">
        <f aca="true" t="shared" si="2" ref="K20:L30">SUM(G20)</f>
        <v>2</v>
      </c>
      <c r="L20" s="155">
        <f t="shared" si="2"/>
        <v>0</v>
      </c>
      <c r="M20" s="155">
        <f t="shared" si="1"/>
        <v>2</v>
      </c>
      <c r="N20" s="154"/>
      <c r="O20" s="154"/>
    </row>
    <row r="21" spans="1:15" s="40" customFormat="1" ht="35.25" customHeight="1">
      <c r="A21" s="28" t="s">
        <v>53</v>
      </c>
      <c r="B21" s="25" t="s">
        <v>8</v>
      </c>
      <c r="C21" s="26" t="s">
        <v>7</v>
      </c>
      <c r="D21" s="3">
        <v>2</v>
      </c>
      <c r="E21" s="46"/>
      <c r="F21" s="42"/>
      <c r="G21" s="41">
        <v>2</v>
      </c>
      <c r="H21" s="41"/>
      <c r="I21" s="43"/>
      <c r="J21" s="44"/>
      <c r="K21" s="155">
        <f t="shared" si="2"/>
        <v>2</v>
      </c>
      <c r="L21" s="155">
        <f t="shared" si="2"/>
        <v>0</v>
      </c>
      <c r="M21" s="155">
        <f t="shared" si="1"/>
        <v>2</v>
      </c>
      <c r="N21" s="154"/>
      <c r="O21" s="154"/>
    </row>
    <row r="22" spans="1:15" ht="35.25" customHeight="1">
      <c r="A22" s="29" t="s">
        <v>54</v>
      </c>
      <c r="B22" s="25" t="s">
        <v>8</v>
      </c>
      <c r="C22" s="27" t="s">
        <v>7</v>
      </c>
      <c r="D22" s="1">
        <v>2</v>
      </c>
      <c r="E22" s="4"/>
      <c r="F22" s="4"/>
      <c r="I22" s="4"/>
      <c r="J22" s="4"/>
      <c r="K22" s="155">
        <f t="shared" si="2"/>
        <v>0</v>
      </c>
      <c r="L22" s="155">
        <f t="shared" si="2"/>
        <v>0</v>
      </c>
      <c r="M22" s="155">
        <f t="shared" si="1"/>
        <v>0</v>
      </c>
      <c r="N22" s="154"/>
      <c r="O22" s="154"/>
    </row>
    <row r="23" spans="1:15" ht="35.25" customHeight="1">
      <c r="A23" s="29" t="s">
        <v>55</v>
      </c>
      <c r="B23" s="25" t="s">
        <v>8</v>
      </c>
      <c r="C23" s="27" t="s">
        <v>12</v>
      </c>
      <c r="D23" s="1">
        <v>1</v>
      </c>
      <c r="E23" s="4"/>
      <c r="F23" s="4"/>
      <c r="H23" s="1">
        <v>1</v>
      </c>
      <c r="I23" s="4"/>
      <c r="J23" s="4"/>
      <c r="K23" s="155">
        <f t="shared" si="2"/>
        <v>0</v>
      </c>
      <c r="L23" s="155">
        <f t="shared" si="2"/>
        <v>1</v>
      </c>
      <c r="M23" s="155">
        <f t="shared" si="1"/>
        <v>1</v>
      </c>
      <c r="N23" s="154"/>
      <c r="O23" s="154"/>
    </row>
    <row r="24" spans="1:15" ht="35.25" customHeight="1">
      <c r="A24" s="28" t="s">
        <v>56</v>
      </c>
      <c r="B24" s="25" t="s">
        <v>8</v>
      </c>
      <c r="C24" s="27" t="s">
        <v>12</v>
      </c>
      <c r="D24" s="1">
        <v>1</v>
      </c>
      <c r="E24" s="4"/>
      <c r="F24" s="4"/>
      <c r="G24" s="1">
        <v>1</v>
      </c>
      <c r="I24" s="4"/>
      <c r="J24" s="4"/>
      <c r="K24" s="155">
        <f t="shared" si="2"/>
        <v>1</v>
      </c>
      <c r="L24" s="155">
        <f t="shared" si="2"/>
        <v>0</v>
      </c>
      <c r="M24" s="155">
        <f t="shared" si="1"/>
        <v>1</v>
      </c>
      <c r="N24" s="154"/>
      <c r="O24" s="154"/>
    </row>
    <row r="25" spans="1:15" ht="35.25" customHeight="1">
      <c r="A25" s="28" t="s">
        <v>57</v>
      </c>
      <c r="B25" s="25" t="s">
        <v>8</v>
      </c>
      <c r="C25" s="27" t="s">
        <v>12</v>
      </c>
      <c r="D25" s="1">
        <v>1</v>
      </c>
      <c r="E25" s="4"/>
      <c r="F25" s="4"/>
      <c r="G25" s="1">
        <v>1</v>
      </c>
      <c r="I25" s="4"/>
      <c r="J25" s="4"/>
      <c r="K25" s="155">
        <f t="shared" si="2"/>
        <v>1</v>
      </c>
      <c r="L25" s="155">
        <f t="shared" si="2"/>
        <v>0</v>
      </c>
      <c r="M25" s="155">
        <f t="shared" si="1"/>
        <v>1</v>
      </c>
      <c r="N25" s="154"/>
      <c r="O25" s="154"/>
    </row>
    <row r="26" spans="1:15" ht="35.25" customHeight="1">
      <c r="A26" s="29" t="s">
        <v>58</v>
      </c>
      <c r="B26" s="25" t="s">
        <v>8</v>
      </c>
      <c r="C26" s="27" t="s">
        <v>16</v>
      </c>
      <c r="E26" s="4"/>
      <c r="F26" s="4"/>
      <c r="I26" s="4"/>
      <c r="J26" s="4"/>
      <c r="K26" s="155">
        <f t="shared" si="2"/>
        <v>0</v>
      </c>
      <c r="L26" s="155">
        <f t="shared" si="2"/>
        <v>0</v>
      </c>
      <c r="M26" s="155">
        <f t="shared" si="1"/>
        <v>0</v>
      </c>
      <c r="N26" s="154"/>
      <c r="O26" s="154"/>
    </row>
    <row r="27" spans="1:15" ht="35.25" customHeight="1">
      <c r="A27" s="28" t="s">
        <v>59</v>
      </c>
      <c r="B27" s="25" t="s">
        <v>8</v>
      </c>
      <c r="C27" s="27" t="s">
        <v>16</v>
      </c>
      <c r="E27" s="4"/>
      <c r="F27" s="4"/>
      <c r="I27" s="4"/>
      <c r="J27" s="4"/>
      <c r="K27" s="155">
        <f t="shared" si="2"/>
        <v>0</v>
      </c>
      <c r="L27" s="155">
        <f t="shared" si="2"/>
        <v>0</v>
      </c>
      <c r="M27" s="155">
        <f t="shared" si="1"/>
        <v>0</v>
      </c>
      <c r="N27" s="154"/>
      <c r="O27" s="154"/>
    </row>
    <row r="28" spans="1:17" ht="35.25" customHeight="1">
      <c r="A28" s="162" t="s">
        <v>60</v>
      </c>
      <c r="B28" s="25" t="s">
        <v>8</v>
      </c>
      <c r="C28" s="27" t="s">
        <v>16</v>
      </c>
      <c r="E28" s="4"/>
      <c r="F28" s="4"/>
      <c r="I28" s="4"/>
      <c r="J28" s="4"/>
      <c r="K28" s="155">
        <f t="shared" si="2"/>
        <v>0</v>
      </c>
      <c r="L28" s="155">
        <f t="shared" si="2"/>
        <v>0</v>
      </c>
      <c r="M28" s="155">
        <f t="shared" si="1"/>
        <v>0</v>
      </c>
      <c r="N28" s="154"/>
      <c r="O28" s="154"/>
      <c r="Q28" s="34"/>
    </row>
    <row r="29" spans="1:15" ht="35.25" customHeight="1">
      <c r="A29" s="29" t="s">
        <v>61</v>
      </c>
      <c r="B29" s="25" t="s">
        <v>8</v>
      </c>
      <c r="C29" s="27" t="s">
        <v>17</v>
      </c>
      <c r="D29" s="1">
        <v>1</v>
      </c>
      <c r="E29" s="4"/>
      <c r="F29" s="4"/>
      <c r="G29" s="1">
        <v>1</v>
      </c>
      <c r="I29" s="4"/>
      <c r="J29" s="4"/>
      <c r="K29" s="155">
        <f t="shared" si="2"/>
        <v>1</v>
      </c>
      <c r="L29" s="155">
        <f t="shared" si="2"/>
        <v>0</v>
      </c>
      <c r="M29" s="155">
        <f t="shared" si="1"/>
        <v>1</v>
      </c>
      <c r="N29" s="154"/>
      <c r="O29" s="154"/>
    </row>
    <row r="30" spans="1:15" ht="35.25" customHeight="1">
      <c r="A30" s="29" t="s">
        <v>62</v>
      </c>
      <c r="B30" s="25" t="s">
        <v>8</v>
      </c>
      <c r="C30" s="27" t="s">
        <v>17</v>
      </c>
      <c r="D30" s="1">
        <v>1</v>
      </c>
      <c r="E30" s="4"/>
      <c r="F30" s="4"/>
      <c r="G30" s="1">
        <v>1</v>
      </c>
      <c r="I30" s="4"/>
      <c r="J30" s="4"/>
      <c r="K30" s="155">
        <f t="shared" si="2"/>
        <v>1</v>
      </c>
      <c r="L30" s="155">
        <f t="shared" si="2"/>
        <v>0</v>
      </c>
      <c r="M30" s="155">
        <f t="shared" si="1"/>
        <v>1</v>
      </c>
      <c r="N30" s="154"/>
      <c r="O30" s="154"/>
    </row>
    <row r="31" spans="1:15" ht="35.25" customHeight="1">
      <c r="A31" s="28" t="s">
        <v>18</v>
      </c>
      <c r="B31" s="37" t="s">
        <v>13</v>
      </c>
      <c r="C31" s="38" t="s">
        <v>12</v>
      </c>
      <c r="D31" s="1">
        <v>1</v>
      </c>
      <c r="E31" s="4"/>
      <c r="F31" s="4"/>
      <c r="G31" s="4"/>
      <c r="H31" s="4"/>
      <c r="K31" s="155">
        <f aca="true" t="shared" si="3" ref="K31:L38">SUM(I31)</f>
        <v>0</v>
      </c>
      <c r="L31" s="155">
        <f t="shared" si="3"/>
        <v>0</v>
      </c>
      <c r="M31" s="155">
        <f t="shared" si="1"/>
        <v>0</v>
      </c>
      <c r="N31" s="154"/>
      <c r="O31" s="154"/>
    </row>
    <row r="32" spans="1:15" ht="35.25" customHeight="1">
      <c r="A32" s="29" t="s">
        <v>63</v>
      </c>
      <c r="B32" s="37" t="s">
        <v>13</v>
      </c>
      <c r="C32" s="38" t="s">
        <v>12</v>
      </c>
      <c r="D32" s="1">
        <v>1</v>
      </c>
      <c r="E32" s="4"/>
      <c r="F32" s="4"/>
      <c r="G32" s="4"/>
      <c r="H32" s="4"/>
      <c r="K32" s="155">
        <f t="shared" si="3"/>
        <v>0</v>
      </c>
      <c r="L32" s="155">
        <f t="shared" si="3"/>
        <v>0</v>
      </c>
      <c r="M32" s="155">
        <f t="shared" si="1"/>
        <v>0</v>
      </c>
      <c r="N32" s="154"/>
      <c r="O32" s="154"/>
    </row>
    <row r="33" spans="1:15" ht="35.25" customHeight="1">
      <c r="A33" s="29" t="s">
        <v>64</v>
      </c>
      <c r="B33" s="37" t="s">
        <v>13</v>
      </c>
      <c r="C33" s="38" t="s">
        <v>12</v>
      </c>
      <c r="D33" s="1">
        <v>1</v>
      </c>
      <c r="E33" s="4"/>
      <c r="F33" s="4"/>
      <c r="G33" s="4"/>
      <c r="H33" s="4"/>
      <c r="I33" s="1">
        <v>1</v>
      </c>
      <c r="K33" s="155">
        <f t="shared" si="3"/>
        <v>1</v>
      </c>
      <c r="L33" s="155">
        <f t="shared" si="3"/>
        <v>0</v>
      </c>
      <c r="M33" s="155">
        <f t="shared" si="1"/>
        <v>1</v>
      </c>
      <c r="N33" s="154"/>
      <c r="O33" s="154"/>
    </row>
    <row r="34" spans="1:15" ht="35.25" customHeight="1">
      <c r="A34" s="29" t="s">
        <v>65</v>
      </c>
      <c r="B34" s="37" t="s">
        <v>13</v>
      </c>
      <c r="C34" s="38" t="s">
        <v>19</v>
      </c>
      <c r="E34" s="4"/>
      <c r="F34" s="4"/>
      <c r="G34" s="4"/>
      <c r="H34" s="4"/>
      <c r="K34" s="155">
        <f t="shared" si="3"/>
        <v>0</v>
      </c>
      <c r="L34" s="155">
        <f t="shared" si="3"/>
        <v>0</v>
      </c>
      <c r="M34" s="155">
        <f t="shared" si="1"/>
        <v>0</v>
      </c>
      <c r="N34" s="154"/>
      <c r="O34" s="154"/>
    </row>
    <row r="35" spans="1:15" ht="35.25" customHeight="1">
      <c r="A35" s="28" t="s">
        <v>66</v>
      </c>
      <c r="B35" s="37" t="s">
        <v>13</v>
      </c>
      <c r="C35" s="38" t="s">
        <v>19</v>
      </c>
      <c r="E35" s="4"/>
      <c r="F35" s="4"/>
      <c r="G35" s="4"/>
      <c r="H35" s="4"/>
      <c r="K35" s="155">
        <f t="shared" si="3"/>
        <v>0</v>
      </c>
      <c r="L35" s="155">
        <f t="shared" si="3"/>
        <v>0</v>
      </c>
      <c r="M35" s="155">
        <f t="shared" si="1"/>
        <v>0</v>
      </c>
      <c r="N35" s="154"/>
      <c r="O35" s="154"/>
    </row>
    <row r="36" spans="1:15" ht="35.25" customHeight="1">
      <c r="A36" s="28" t="s">
        <v>67</v>
      </c>
      <c r="B36" s="37" t="s">
        <v>13</v>
      </c>
      <c r="C36" s="38" t="s">
        <v>11</v>
      </c>
      <c r="D36" s="1">
        <v>1</v>
      </c>
      <c r="E36" s="4"/>
      <c r="F36" s="4"/>
      <c r="G36" s="4"/>
      <c r="H36" s="4"/>
      <c r="K36" s="155">
        <f t="shared" si="3"/>
        <v>0</v>
      </c>
      <c r="L36" s="155">
        <f t="shared" si="3"/>
        <v>0</v>
      </c>
      <c r="M36" s="155">
        <f t="shared" si="1"/>
        <v>0</v>
      </c>
      <c r="N36" s="154"/>
      <c r="O36" s="154"/>
    </row>
    <row r="37" spans="1:15" ht="35.25" customHeight="1">
      <c r="A37" s="162" t="s">
        <v>68</v>
      </c>
      <c r="B37" s="37" t="s">
        <v>13</v>
      </c>
      <c r="C37" s="38" t="s">
        <v>17</v>
      </c>
      <c r="D37" s="1">
        <v>1</v>
      </c>
      <c r="E37" s="4"/>
      <c r="F37" s="4"/>
      <c r="G37" s="4"/>
      <c r="H37" s="4"/>
      <c r="K37" s="155">
        <f t="shared" si="3"/>
        <v>0</v>
      </c>
      <c r="L37" s="155">
        <f t="shared" si="3"/>
        <v>0</v>
      </c>
      <c r="M37" s="155">
        <f t="shared" si="1"/>
        <v>0</v>
      </c>
      <c r="N37" s="154"/>
      <c r="O37" s="154"/>
    </row>
    <row r="38" spans="1:15" ht="40.5" customHeight="1" thickBot="1">
      <c r="A38" s="29" t="s">
        <v>69</v>
      </c>
      <c r="B38" s="37" t="s">
        <v>13</v>
      </c>
      <c r="C38" s="38" t="s">
        <v>17</v>
      </c>
      <c r="D38" s="173">
        <v>1</v>
      </c>
      <c r="E38" s="172"/>
      <c r="F38" s="172"/>
      <c r="G38" s="172"/>
      <c r="H38" s="172"/>
      <c r="I38" s="173"/>
      <c r="J38" s="173"/>
      <c r="K38" s="156">
        <f t="shared" si="3"/>
        <v>0</v>
      </c>
      <c r="L38" s="156">
        <f t="shared" si="3"/>
        <v>0</v>
      </c>
      <c r="M38" s="156">
        <f t="shared" si="1"/>
        <v>0</v>
      </c>
      <c r="N38" s="154"/>
      <c r="O38" s="154"/>
    </row>
    <row r="39" spans="1:14" ht="25.5" customHeight="1" thickBot="1">
      <c r="A39" s="221" t="s">
        <v>21</v>
      </c>
      <c r="B39" s="212"/>
      <c r="C39" s="212"/>
      <c r="D39" s="212"/>
      <c r="E39" s="212"/>
      <c r="F39" s="212"/>
      <c r="G39" s="212"/>
      <c r="H39" s="212"/>
      <c r="I39" s="212"/>
      <c r="J39" s="213"/>
      <c r="K39" s="157">
        <f>SUM(K8:K38)</f>
        <v>16</v>
      </c>
      <c r="L39" s="157">
        <f>SUM(L8:L38)</f>
        <v>10</v>
      </c>
      <c r="M39" s="157">
        <f>SUM(M8:M38)</f>
        <v>26</v>
      </c>
      <c r="N39" s="39"/>
    </row>
    <row r="40" spans="1:13" ht="25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23" t="s">
        <v>35</v>
      </c>
      <c r="F43" s="222"/>
      <c r="G43" s="222"/>
      <c r="H43" s="222"/>
      <c r="I43" s="222"/>
      <c r="J43" s="222"/>
      <c r="K43" s="77" t="s">
        <v>4</v>
      </c>
      <c r="L43" s="77" t="s">
        <v>15</v>
      </c>
      <c r="M43" s="224" t="s">
        <v>10</v>
      </c>
      <c r="N43" s="225"/>
    </row>
  </sheetData>
  <mergeCells count="19">
    <mergeCell ref="M43:N43"/>
    <mergeCell ref="E41:F41"/>
    <mergeCell ref="G41:H41"/>
    <mergeCell ref="I41:J41"/>
    <mergeCell ref="K41:M41"/>
    <mergeCell ref="I5:J5"/>
    <mergeCell ref="E7:J7"/>
    <mergeCell ref="K42:L42"/>
    <mergeCell ref="E43:J43"/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6">
      <selection activeCell="E19" sqref="E19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91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</row>
    <row r="7" spans="1:14" s="40" customFormat="1" ht="45.75" customHeight="1">
      <c r="A7" s="14"/>
      <c r="B7" s="15"/>
      <c r="C7" s="16"/>
      <c r="D7" s="17"/>
      <c r="E7" s="199" t="s">
        <v>32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</row>
    <row r="8" spans="1:13" s="40" customFormat="1" ht="35.25" customHeight="1">
      <c r="A8" s="28" t="s">
        <v>41</v>
      </c>
      <c r="B8" s="21" t="s">
        <v>6</v>
      </c>
      <c r="C8" s="22" t="s">
        <v>7</v>
      </c>
      <c r="D8" s="3">
        <v>3</v>
      </c>
      <c r="E8" s="41">
        <v>3</v>
      </c>
      <c r="F8" s="41"/>
      <c r="G8" s="42"/>
      <c r="H8" s="42"/>
      <c r="I8" s="43"/>
      <c r="J8" s="44"/>
      <c r="K8" s="45">
        <f aca="true" t="shared" si="0" ref="K8:L19">SUM(E8)</f>
        <v>3</v>
      </c>
      <c r="L8" s="45">
        <f t="shared" si="0"/>
        <v>0</v>
      </c>
      <c r="M8" s="45">
        <f aca="true" t="shared" si="1" ref="M8:M38">SUM(K8,L8)</f>
        <v>3</v>
      </c>
    </row>
    <row r="9" spans="1:13" s="40" customFormat="1" ht="35.25" customHeight="1">
      <c r="A9" s="28" t="s">
        <v>42</v>
      </c>
      <c r="B9" s="23" t="s">
        <v>6</v>
      </c>
      <c r="C9" s="22" t="s">
        <v>7</v>
      </c>
      <c r="D9" s="3">
        <v>3</v>
      </c>
      <c r="E9" s="41"/>
      <c r="F9" s="41"/>
      <c r="G9" s="42"/>
      <c r="H9" s="42"/>
      <c r="I9" s="43"/>
      <c r="J9" s="44"/>
      <c r="K9" s="45">
        <f t="shared" si="0"/>
        <v>0</v>
      </c>
      <c r="L9" s="45">
        <f t="shared" si="0"/>
        <v>0</v>
      </c>
      <c r="M9" s="45">
        <f t="shared" si="1"/>
        <v>0</v>
      </c>
    </row>
    <row r="10" spans="1:13" s="40" customFormat="1" ht="35.25" customHeight="1">
      <c r="A10" s="29" t="s">
        <v>43</v>
      </c>
      <c r="B10" s="21" t="s">
        <v>6</v>
      </c>
      <c r="C10" s="22" t="s">
        <v>7</v>
      </c>
      <c r="D10" s="3">
        <v>3</v>
      </c>
      <c r="E10" s="41"/>
      <c r="F10" s="41"/>
      <c r="G10" s="42"/>
      <c r="H10" s="42"/>
      <c r="I10" s="43"/>
      <c r="J10" s="44"/>
      <c r="K10" s="45">
        <f t="shared" si="0"/>
        <v>0</v>
      </c>
      <c r="L10" s="45">
        <f t="shared" si="0"/>
        <v>0</v>
      </c>
      <c r="M10" s="45">
        <f t="shared" si="1"/>
        <v>0</v>
      </c>
    </row>
    <row r="11" spans="1:13" s="40" customFormat="1" ht="36.75" customHeight="1">
      <c r="A11" s="163" t="s">
        <v>44</v>
      </c>
      <c r="B11" s="21" t="s">
        <v>6</v>
      </c>
      <c r="C11" s="22" t="s">
        <v>7</v>
      </c>
      <c r="D11" s="3">
        <v>3</v>
      </c>
      <c r="E11" s="41"/>
      <c r="F11" s="41"/>
      <c r="G11" s="42"/>
      <c r="H11" s="42"/>
      <c r="I11" s="43"/>
      <c r="J11" s="44"/>
      <c r="K11" s="45">
        <f t="shared" si="0"/>
        <v>0</v>
      </c>
      <c r="L11" s="45">
        <f t="shared" si="0"/>
        <v>0</v>
      </c>
      <c r="M11" s="45">
        <f t="shared" si="1"/>
        <v>0</v>
      </c>
    </row>
    <row r="12" spans="1:13" s="40" customFormat="1" ht="35.25" customHeight="1">
      <c r="A12" s="29" t="s">
        <v>45</v>
      </c>
      <c r="B12" s="24" t="s">
        <v>6</v>
      </c>
      <c r="C12" s="22" t="s">
        <v>12</v>
      </c>
      <c r="D12" s="3">
        <v>3</v>
      </c>
      <c r="E12" s="41">
        <v>3</v>
      </c>
      <c r="F12" s="41"/>
      <c r="G12" s="42"/>
      <c r="H12" s="42"/>
      <c r="I12" s="43"/>
      <c r="J12" s="44"/>
      <c r="K12" s="45">
        <f t="shared" si="0"/>
        <v>3</v>
      </c>
      <c r="L12" s="45">
        <f t="shared" si="0"/>
        <v>0</v>
      </c>
      <c r="M12" s="45">
        <f t="shared" si="1"/>
        <v>3</v>
      </c>
    </row>
    <row r="13" spans="1:13" s="40" customFormat="1" ht="35.25" customHeight="1">
      <c r="A13" s="28" t="s">
        <v>46</v>
      </c>
      <c r="B13" s="24" t="s">
        <v>6</v>
      </c>
      <c r="C13" s="22" t="s">
        <v>12</v>
      </c>
      <c r="D13" s="3">
        <v>3</v>
      </c>
      <c r="E13" s="41">
        <v>3</v>
      </c>
      <c r="F13" s="41"/>
      <c r="G13" s="42"/>
      <c r="H13" s="42"/>
      <c r="I13" s="43"/>
      <c r="J13" s="44"/>
      <c r="K13" s="45">
        <f t="shared" si="0"/>
        <v>3</v>
      </c>
      <c r="L13" s="45">
        <f t="shared" si="0"/>
        <v>0</v>
      </c>
      <c r="M13" s="45">
        <f t="shared" si="1"/>
        <v>3</v>
      </c>
    </row>
    <row r="14" spans="1:13" s="40" customFormat="1" ht="35.25" customHeight="1">
      <c r="A14" s="28" t="s">
        <v>47</v>
      </c>
      <c r="B14" s="24" t="s">
        <v>6</v>
      </c>
      <c r="C14" s="22" t="s">
        <v>12</v>
      </c>
      <c r="D14" s="3">
        <v>3</v>
      </c>
      <c r="E14" s="41"/>
      <c r="F14" s="41"/>
      <c r="G14" s="42"/>
      <c r="H14" s="42"/>
      <c r="I14" s="43"/>
      <c r="J14" s="44"/>
      <c r="K14" s="45">
        <f t="shared" si="0"/>
        <v>0</v>
      </c>
      <c r="L14" s="45">
        <f t="shared" si="0"/>
        <v>0</v>
      </c>
      <c r="M14" s="45">
        <f t="shared" si="1"/>
        <v>0</v>
      </c>
    </row>
    <row r="15" spans="1:13" s="40" customFormat="1" ht="35.25" customHeight="1">
      <c r="A15" s="28" t="s">
        <v>48</v>
      </c>
      <c r="B15" s="24" t="s">
        <v>6</v>
      </c>
      <c r="C15" s="22" t="s">
        <v>16</v>
      </c>
      <c r="D15" s="3">
        <v>3</v>
      </c>
      <c r="E15" s="41"/>
      <c r="F15" s="41"/>
      <c r="G15" s="42"/>
      <c r="H15" s="42"/>
      <c r="I15" s="43"/>
      <c r="J15" s="44"/>
      <c r="K15" s="45">
        <f t="shared" si="0"/>
        <v>0</v>
      </c>
      <c r="L15" s="45">
        <f t="shared" si="0"/>
        <v>0</v>
      </c>
      <c r="M15" s="45">
        <f t="shared" si="1"/>
        <v>0</v>
      </c>
    </row>
    <row r="16" spans="1:13" s="40" customFormat="1" ht="35.25" customHeight="1">
      <c r="A16" s="29" t="s">
        <v>49</v>
      </c>
      <c r="B16" s="24" t="s">
        <v>6</v>
      </c>
      <c r="C16" s="22" t="s">
        <v>16</v>
      </c>
      <c r="D16" s="3">
        <v>3</v>
      </c>
      <c r="E16" s="57"/>
      <c r="F16" s="41"/>
      <c r="G16" s="42"/>
      <c r="H16" s="42"/>
      <c r="I16" s="43"/>
      <c r="J16" s="44"/>
      <c r="K16" s="45">
        <f t="shared" si="0"/>
        <v>0</v>
      </c>
      <c r="L16" s="45">
        <f t="shared" si="0"/>
        <v>0</v>
      </c>
      <c r="M16" s="45">
        <f t="shared" si="1"/>
        <v>0</v>
      </c>
    </row>
    <row r="17" spans="1:13" s="40" customFormat="1" ht="35.25" customHeight="1">
      <c r="A17" s="29" t="s">
        <v>20</v>
      </c>
      <c r="B17" s="21" t="s">
        <v>6</v>
      </c>
      <c r="C17" s="22" t="s">
        <v>11</v>
      </c>
      <c r="D17" s="3">
        <v>3</v>
      </c>
      <c r="E17" s="41">
        <v>3</v>
      </c>
      <c r="F17" s="41"/>
      <c r="G17" s="42"/>
      <c r="H17" s="42"/>
      <c r="I17" s="43"/>
      <c r="J17" s="44"/>
      <c r="K17" s="45">
        <f t="shared" si="0"/>
        <v>3</v>
      </c>
      <c r="L17" s="45">
        <f t="shared" si="0"/>
        <v>0</v>
      </c>
      <c r="M17" s="45">
        <f t="shared" si="1"/>
        <v>3</v>
      </c>
    </row>
    <row r="18" spans="1:13" s="40" customFormat="1" ht="35.25" customHeight="1">
      <c r="A18" s="29" t="s">
        <v>50</v>
      </c>
      <c r="B18" s="21" t="s">
        <v>6</v>
      </c>
      <c r="C18" s="22" t="s">
        <v>17</v>
      </c>
      <c r="D18" s="3">
        <v>3</v>
      </c>
      <c r="E18" s="41"/>
      <c r="F18" s="41">
        <v>3</v>
      </c>
      <c r="G18" s="42"/>
      <c r="H18" s="42"/>
      <c r="I18" s="43"/>
      <c r="J18" s="44"/>
      <c r="K18" s="45">
        <f t="shared" si="0"/>
        <v>0</v>
      </c>
      <c r="L18" s="45">
        <f t="shared" si="0"/>
        <v>3</v>
      </c>
      <c r="M18" s="45">
        <f t="shared" si="1"/>
        <v>3</v>
      </c>
    </row>
    <row r="19" spans="1:13" s="40" customFormat="1" ht="35.25" customHeight="1">
      <c r="A19" s="29" t="s">
        <v>51</v>
      </c>
      <c r="B19" s="21" t="s">
        <v>6</v>
      </c>
      <c r="C19" s="22" t="s">
        <v>17</v>
      </c>
      <c r="D19" s="3">
        <v>3</v>
      </c>
      <c r="E19" s="41"/>
      <c r="F19" s="41"/>
      <c r="G19" s="42"/>
      <c r="H19" s="42"/>
      <c r="I19" s="43"/>
      <c r="J19" s="44"/>
      <c r="K19" s="45">
        <f t="shared" si="0"/>
        <v>0</v>
      </c>
      <c r="L19" s="45">
        <f t="shared" si="0"/>
        <v>0</v>
      </c>
      <c r="M19" s="45">
        <f t="shared" si="1"/>
        <v>0</v>
      </c>
    </row>
    <row r="20" spans="1:13" s="40" customFormat="1" ht="35.25" customHeight="1">
      <c r="A20" s="161" t="s">
        <v>52</v>
      </c>
      <c r="B20" s="25" t="s">
        <v>8</v>
      </c>
      <c r="C20" s="26" t="s">
        <v>7</v>
      </c>
      <c r="D20" s="3">
        <v>3</v>
      </c>
      <c r="E20" s="42"/>
      <c r="F20" s="42"/>
      <c r="G20" s="41">
        <v>3</v>
      </c>
      <c r="H20" s="41"/>
      <c r="I20" s="43"/>
      <c r="J20" s="58"/>
      <c r="K20" s="45">
        <f aca="true" t="shared" si="2" ref="K20:L30">SUM(G20)</f>
        <v>3</v>
      </c>
      <c r="L20" s="45">
        <f t="shared" si="2"/>
        <v>0</v>
      </c>
      <c r="M20" s="45">
        <f t="shared" si="1"/>
        <v>3</v>
      </c>
    </row>
    <row r="21" spans="1:13" s="40" customFormat="1" ht="35.25" customHeight="1">
      <c r="A21" s="28" t="s">
        <v>53</v>
      </c>
      <c r="B21" s="25" t="s">
        <v>8</v>
      </c>
      <c r="C21" s="26" t="s">
        <v>7</v>
      </c>
      <c r="D21" s="3">
        <v>3</v>
      </c>
      <c r="E21" s="46"/>
      <c r="F21" s="42"/>
      <c r="G21" s="41">
        <v>3</v>
      </c>
      <c r="H21" s="41"/>
      <c r="I21" s="43"/>
      <c r="J21" s="58"/>
      <c r="K21" s="45">
        <f t="shared" si="2"/>
        <v>3</v>
      </c>
      <c r="L21" s="45">
        <f t="shared" si="2"/>
        <v>0</v>
      </c>
      <c r="M21" s="45">
        <f t="shared" si="1"/>
        <v>3</v>
      </c>
    </row>
    <row r="22" spans="1:13" ht="35.25" customHeight="1">
      <c r="A22" s="29" t="s">
        <v>54</v>
      </c>
      <c r="B22" s="25" t="s">
        <v>8</v>
      </c>
      <c r="C22" s="27" t="s">
        <v>7</v>
      </c>
      <c r="D22" s="3">
        <v>3</v>
      </c>
      <c r="E22" s="4"/>
      <c r="F22" s="4"/>
      <c r="I22" s="4"/>
      <c r="J22" s="60"/>
      <c r="K22" s="45">
        <f t="shared" si="2"/>
        <v>0</v>
      </c>
      <c r="L22" s="45">
        <f t="shared" si="2"/>
        <v>0</v>
      </c>
      <c r="M22" s="45">
        <f t="shared" si="1"/>
        <v>0</v>
      </c>
    </row>
    <row r="23" spans="1:13" ht="35.25" customHeight="1">
      <c r="A23" s="29" t="s">
        <v>55</v>
      </c>
      <c r="B23" s="25" t="s">
        <v>8</v>
      </c>
      <c r="C23" s="27" t="s">
        <v>12</v>
      </c>
      <c r="D23" s="3">
        <v>3</v>
      </c>
      <c r="E23" s="4"/>
      <c r="F23" s="4"/>
      <c r="H23" s="1">
        <v>3</v>
      </c>
      <c r="I23" s="4"/>
      <c r="J23" s="60"/>
      <c r="K23" s="45">
        <f t="shared" si="2"/>
        <v>0</v>
      </c>
      <c r="L23" s="45">
        <f t="shared" si="2"/>
        <v>3</v>
      </c>
      <c r="M23" s="45">
        <f t="shared" si="1"/>
        <v>3</v>
      </c>
    </row>
    <row r="24" spans="1:13" ht="35.25" customHeight="1">
      <c r="A24" s="28" t="s">
        <v>56</v>
      </c>
      <c r="B24" s="25" t="s">
        <v>8</v>
      </c>
      <c r="C24" s="27" t="s">
        <v>12</v>
      </c>
      <c r="D24" s="3">
        <v>3</v>
      </c>
      <c r="E24" s="4"/>
      <c r="F24" s="4"/>
      <c r="G24" s="1">
        <v>3</v>
      </c>
      <c r="I24" s="4"/>
      <c r="J24" s="60"/>
      <c r="K24" s="45">
        <f t="shared" si="2"/>
        <v>3</v>
      </c>
      <c r="L24" s="45">
        <f t="shared" si="2"/>
        <v>0</v>
      </c>
      <c r="M24" s="45">
        <f t="shared" si="1"/>
        <v>3</v>
      </c>
    </row>
    <row r="25" spans="1:13" ht="35.25" customHeight="1">
      <c r="A25" s="28" t="s">
        <v>57</v>
      </c>
      <c r="B25" s="25" t="s">
        <v>8</v>
      </c>
      <c r="C25" s="27" t="s">
        <v>12</v>
      </c>
      <c r="D25" s="3">
        <v>3</v>
      </c>
      <c r="E25" s="4"/>
      <c r="F25" s="4"/>
      <c r="G25" s="1">
        <v>3</v>
      </c>
      <c r="I25" s="4"/>
      <c r="J25" s="60"/>
      <c r="K25" s="45">
        <f t="shared" si="2"/>
        <v>3</v>
      </c>
      <c r="L25" s="45">
        <f t="shared" si="2"/>
        <v>0</v>
      </c>
      <c r="M25" s="45">
        <f t="shared" si="1"/>
        <v>3</v>
      </c>
    </row>
    <row r="26" spans="1:13" ht="35.25" customHeight="1">
      <c r="A26" s="29" t="s">
        <v>58</v>
      </c>
      <c r="B26" s="25" t="s">
        <v>8</v>
      </c>
      <c r="C26" s="27" t="s">
        <v>16</v>
      </c>
      <c r="D26" s="1">
        <v>1</v>
      </c>
      <c r="E26" s="4"/>
      <c r="F26" s="4"/>
      <c r="G26" s="1">
        <v>1</v>
      </c>
      <c r="I26" s="4"/>
      <c r="J26" s="60"/>
      <c r="K26" s="45">
        <f t="shared" si="2"/>
        <v>1</v>
      </c>
      <c r="L26" s="45">
        <f t="shared" si="2"/>
        <v>0</v>
      </c>
      <c r="M26" s="45">
        <f t="shared" si="1"/>
        <v>1</v>
      </c>
    </row>
    <row r="27" spans="1:13" ht="35.25" customHeight="1">
      <c r="A27" s="28" t="s">
        <v>59</v>
      </c>
      <c r="B27" s="25" t="s">
        <v>8</v>
      </c>
      <c r="C27" s="27" t="s">
        <v>16</v>
      </c>
      <c r="D27" s="1">
        <v>1</v>
      </c>
      <c r="E27" s="4"/>
      <c r="F27" s="4"/>
      <c r="G27" s="1">
        <v>1</v>
      </c>
      <c r="I27" s="4"/>
      <c r="J27" s="60"/>
      <c r="K27" s="45">
        <f t="shared" si="2"/>
        <v>1</v>
      </c>
      <c r="L27" s="45">
        <f t="shared" si="2"/>
        <v>0</v>
      </c>
      <c r="M27" s="45">
        <f t="shared" si="1"/>
        <v>1</v>
      </c>
    </row>
    <row r="28" spans="1:17" ht="35.25" customHeight="1">
      <c r="A28" s="162" t="s">
        <v>60</v>
      </c>
      <c r="B28" s="25" t="s">
        <v>8</v>
      </c>
      <c r="C28" s="27" t="s">
        <v>16</v>
      </c>
      <c r="D28" s="1">
        <v>1</v>
      </c>
      <c r="E28" s="4"/>
      <c r="F28" s="4"/>
      <c r="H28" s="1">
        <v>1</v>
      </c>
      <c r="I28" s="4"/>
      <c r="J28" s="60"/>
      <c r="K28" s="45">
        <f t="shared" si="2"/>
        <v>0</v>
      </c>
      <c r="L28" s="45">
        <f t="shared" si="2"/>
        <v>1</v>
      </c>
      <c r="M28" s="45">
        <f t="shared" si="1"/>
        <v>1</v>
      </c>
      <c r="Q28" s="34"/>
    </row>
    <row r="29" spans="1:13" ht="35.25" customHeight="1">
      <c r="A29" s="29" t="s">
        <v>61</v>
      </c>
      <c r="B29" s="25" t="s">
        <v>8</v>
      </c>
      <c r="C29" s="27" t="s">
        <v>17</v>
      </c>
      <c r="D29" s="1">
        <v>1</v>
      </c>
      <c r="E29" s="4"/>
      <c r="F29" s="4"/>
      <c r="G29" s="1">
        <v>1</v>
      </c>
      <c r="I29" s="4"/>
      <c r="J29" s="60"/>
      <c r="K29" s="45">
        <f t="shared" si="2"/>
        <v>1</v>
      </c>
      <c r="L29" s="45">
        <f t="shared" si="2"/>
        <v>0</v>
      </c>
      <c r="M29" s="45">
        <f t="shared" si="1"/>
        <v>1</v>
      </c>
    </row>
    <row r="30" spans="1:13" ht="35.25" customHeight="1">
      <c r="A30" s="29" t="s">
        <v>62</v>
      </c>
      <c r="B30" s="25" t="s">
        <v>8</v>
      </c>
      <c r="C30" s="27" t="s">
        <v>17</v>
      </c>
      <c r="D30" s="1">
        <v>1</v>
      </c>
      <c r="E30" s="4"/>
      <c r="F30" s="4"/>
      <c r="G30" s="1">
        <v>1</v>
      </c>
      <c r="I30" s="4"/>
      <c r="J30" s="60"/>
      <c r="K30" s="45">
        <f t="shared" si="2"/>
        <v>1</v>
      </c>
      <c r="L30" s="45">
        <f t="shared" si="2"/>
        <v>0</v>
      </c>
      <c r="M30" s="45">
        <f t="shared" si="1"/>
        <v>1</v>
      </c>
    </row>
    <row r="31" spans="1:13" ht="35.25" customHeight="1">
      <c r="A31" s="28" t="s">
        <v>18</v>
      </c>
      <c r="B31" s="37" t="s">
        <v>13</v>
      </c>
      <c r="C31" s="38" t="s">
        <v>12</v>
      </c>
      <c r="D31" s="1">
        <v>3</v>
      </c>
      <c r="E31" s="4"/>
      <c r="F31" s="4"/>
      <c r="G31" s="4"/>
      <c r="H31" s="4"/>
      <c r="I31" s="1">
        <v>3</v>
      </c>
      <c r="J31" s="59"/>
      <c r="K31" s="45">
        <f aca="true" t="shared" si="3" ref="K31:L38">SUM(I31)</f>
        <v>3</v>
      </c>
      <c r="L31" s="45">
        <f t="shared" si="3"/>
        <v>0</v>
      </c>
      <c r="M31" s="45">
        <f t="shared" si="1"/>
        <v>3</v>
      </c>
    </row>
    <row r="32" spans="1:13" ht="35.25" customHeight="1">
      <c r="A32" s="29" t="s">
        <v>63</v>
      </c>
      <c r="B32" s="37" t="s">
        <v>13</v>
      </c>
      <c r="C32" s="38" t="s">
        <v>12</v>
      </c>
      <c r="D32" s="1">
        <v>3</v>
      </c>
      <c r="E32" s="4"/>
      <c r="F32" s="4"/>
      <c r="G32" s="4"/>
      <c r="H32" s="4"/>
      <c r="J32" s="59"/>
      <c r="K32" s="45">
        <f t="shared" si="3"/>
        <v>0</v>
      </c>
      <c r="L32" s="45">
        <f t="shared" si="3"/>
        <v>0</v>
      </c>
      <c r="M32" s="45">
        <f t="shared" si="1"/>
        <v>0</v>
      </c>
    </row>
    <row r="33" spans="1:13" ht="35.25" customHeight="1">
      <c r="A33" s="29" t="s">
        <v>64</v>
      </c>
      <c r="B33" s="37" t="s">
        <v>13</v>
      </c>
      <c r="C33" s="38" t="s">
        <v>12</v>
      </c>
      <c r="D33" s="1">
        <v>3</v>
      </c>
      <c r="E33" s="4"/>
      <c r="F33" s="4"/>
      <c r="G33" s="4"/>
      <c r="H33" s="4"/>
      <c r="J33" s="59">
        <v>3</v>
      </c>
      <c r="K33" s="45">
        <f t="shared" si="3"/>
        <v>0</v>
      </c>
      <c r="L33" s="45">
        <f t="shared" si="3"/>
        <v>3</v>
      </c>
      <c r="M33" s="45">
        <f t="shared" si="1"/>
        <v>3</v>
      </c>
    </row>
    <row r="34" spans="1:13" ht="35.25" customHeight="1">
      <c r="A34" s="29" t="s">
        <v>65</v>
      </c>
      <c r="B34" s="37" t="s">
        <v>13</v>
      </c>
      <c r="C34" s="38" t="s">
        <v>19</v>
      </c>
      <c r="D34" s="1">
        <v>0</v>
      </c>
      <c r="E34" s="4"/>
      <c r="F34" s="4"/>
      <c r="G34" s="4"/>
      <c r="H34" s="4"/>
      <c r="J34" s="59"/>
      <c r="K34" s="45">
        <f t="shared" si="3"/>
        <v>0</v>
      </c>
      <c r="L34" s="45">
        <f t="shared" si="3"/>
        <v>0</v>
      </c>
      <c r="M34" s="45">
        <f t="shared" si="1"/>
        <v>0</v>
      </c>
    </row>
    <row r="35" spans="1:13" ht="35.25" customHeight="1">
      <c r="A35" s="28" t="s">
        <v>66</v>
      </c>
      <c r="B35" s="37" t="s">
        <v>13</v>
      </c>
      <c r="C35" s="38" t="s">
        <v>19</v>
      </c>
      <c r="D35" s="1">
        <v>0</v>
      </c>
      <c r="E35" s="4"/>
      <c r="F35" s="4"/>
      <c r="G35" s="4"/>
      <c r="H35" s="4"/>
      <c r="J35" s="59"/>
      <c r="K35" s="45">
        <f t="shared" si="3"/>
        <v>0</v>
      </c>
      <c r="L35" s="45">
        <f t="shared" si="3"/>
        <v>0</v>
      </c>
      <c r="M35" s="45">
        <f t="shared" si="1"/>
        <v>0</v>
      </c>
    </row>
    <row r="36" spans="1:13" ht="35.25" customHeight="1">
      <c r="A36" s="28" t="s">
        <v>67</v>
      </c>
      <c r="B36" s="37" t="s">
        <v>13</v>
      </c>
      <c r="C36" s="38" t="s">
        <v>11</v>
      </c>
      <c r="D36" s="1">
        <v>3</v>
      </c>
      <c r="E36" s="4"/>
      <c r="F36" s="4"/>
      <c r="G36" s="4"/>
      <c r="H36" s="4"/>
      <c r="J36" s="59"/>
      <c r="K36" s="45">
        <f t="shared" si="3"/>
        <v>0</v>
      </c>
      <c r="L36" s="45">
        <f t="shared" si="3"/>
        <v>0</v>
      </c>
      <c r="M36" s="45">
        <f t="shared" si="1"/>
        <v>0</v>
      </c>
    </row>
    <row r="37" spans="1:13" ht="35.25" customHeight="1">
      <c r="A37" s="162" t="s">
        <v>68</v>
      </c>
      <c r="B37" s="37" t="s">
        <v>13</v>
      </c>
      <c r="C37" s="38" t="s">
        <v>17</v>
      </c>
      <c r="D37" s="1">
        <v>1</v>
      </c>
      <c r="E37" s="4"/>
      <c r="F37" s="4"/>
      <c r="G37" s="4"/>
      <c r="H37" s="4"/>
      <c r="J37" s="59"/>
      <c r="K37" s="45">
        <f t="shared" si="3"/>
        <v>0</v>
      </c>
      <c r="L37" s="45">
        <f t="shared" si="3"/>
        <v>0</v>
      </c>
      <c r="M37" s="45">
        <f t="shared" si="1"/>
        <v>0</v>
      </c>
    </row>
    <row r="38" spans="1:13" ht="40.5" customHeight="1" thickBot="1">
      <c r="A38" s="29" t="s">
        <v>69</v>
      </c>
      <c r="B38" s="37" t="s">
        <v>13</v>
      </c>
      <c r="C38" s="38" t="s">
        <v>17</v>
      </c>
      <c r="D38" s="1">
        <v>1</v>
      </c>
      <c r="E38" s="4"/>
      <c r="F38" s="4"/>
      <c r="G38" s="4"/>
      <c r="H38" s="4"/>
      <c r="J38" s="59"/>
      <c r="K38" s="47">
        <f t="shared" si="3"/>
        <v>0</v>
      </c>
      <c r="L38" s="47">
        <f t="shared" si="3"/>
        <v>0</v>
      </c>
      <c r="M38" s="47">
        <f t="shared" si="1"/>
        <v>0</v>
      </c>
    </row>
    <row r="39" spans="1:14" ht="25.5" customHeight="1" thickBot="1">
      <c r="A39" s="221" t="s">
        <v>21</v>
      </c>
      <c r="B39" s="212"/>
      <c r="C39" s="212"/>
      <c r="D39" s="212"/>
      <c r="E39" s="212"/>
      <c r="F39" s="212"/>
      <c r="G39" s="212"/>
      <c r="H39" s="212"/>
      <c r="I39" s="212"/>
      <c r="J39" s="213"/>
      <c r="K39" s="48">
        <f>SUM(K8:K38)</f>
        <v>31</v>
      </c>
      <c r="L39" s="48">
        <f>SUM(L8:L38)</f>
        <v>10</v>
      </c>
      <c r="M39" s="48">
        <f>SUM(M8:M38)</f>
        <v>41</v>
      </c>
      <c r="N39" s="39"/>
    </row>
    <row r="40" spans="1:13" ht="25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23" t="s">
        <v>35</v>
      </c>
      <c r="F43" s="222"/>
      <c r="G43" s="222"/>
      <c r="H43" s="222"/>
      <c r="I43" s="222"/>
      <c r="J43" s="222"/>
      <c r="K43" s="77" t="s">
        <v>4</v>
      </c>
      <c r="L43" s="77" t="s">
        <v>15</v>
      </c>
      <c r="M43" s="224" t="s">
        <v>10</v>
      </c>
      <c r="N43" s="225"/>
    </row>
  </sheetData>
  <sheetProtection/>
  <mergeCells count="19">
    <mergeCell ref="M43:N43"/>
    <mergeCell ref="E41:F41"/>
    <mergeCell ref="G41:H41"/>
    <mergeCell ref="I41:J41"/>
    <mergeCell ref="K41:M41"/>
    <mergeCell ref="I5:J5"/>
    <mergeCell ref="E7:J7"/>
    <mergeCell ref="K42:L42"/>
    <mergeCell ref="E43:J43"/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8"/>
  <sheetViews>
    <sheetView zoomScale="75" zoomScaleNormal="75" workbookViewId="0" topLeftCell="A1">
      <selection activeCell="D26" sqref="D26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76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</row>
    <row r="7" spans="1:14" s="40" customFormat="1" ht="45.75" customHeight="1">
      <c r="A7" s="14"/>
      <c r="B7" s="15"/>
      <c r="C7" s="16"/>
      <c r="D7" s="17"/>
      <c r="E7" s="199" t="s">
        <v>32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</row>
    <row r="8" spans="1:13" s="40" customFormat="1" ht="35.25" customHeight="1">
      <c r="A8" s="28" t="s">
        <v>41</v>
      </c>
      <c r="B8" s="21" t="s">
        <v>6</v>
      </c>
      <c r="C8" s="22" t="s">
        <v>7</v>
      </c>
      <c r="D8" s="3">
        <v>1</v>
      </c>
      <c r="E8" s="41">
        <v>1</v>
      </c>
      <c r="F8" s="41"/>
      <c r="G8" s="42"/>
      <c r="H8" s="42"/>
      <c r="I8" s="43"/>
      <c r="J8" s="44"/>
      <c r="K8" s="45">
        <f aca="true" t="shared" si="0" ref="K8:L19">SUM(E8)</f>
        <v>1</v>
      </c>
      <c r="L8" s="45">
        <f t="shared" si="0"/>
        <v>0</v>
      </c>
      <c r="M8" s="45">
        <f aca="true" t="shared" si="1" ref="M8:M38">SUM(K8,L8)</f>
        <v>1</v>
      </c>
    </row>
    <row r="9" spans="1:13" s="40" customFormat="1" ht="35.25" customHeight="1">
      <c r="A9" s="28" t="s">
        <v>42</v>
      </c>
      <c r="B9" s="23" t="s">
        <v>6</v>
      </c>
      <c r="C9" s="22" t="s">
        <v>7</v>
      </c>
      <c r="D9" s="3">
        <v>1</v>
      </c>
      <c r="E9" s="41">
        <v>1</v>
      </c>
      <c r="F9" s="41"/>
      <c r="G9" s="42"/>
      <c r="H9" s="42"/>
      <c r="I9" s="43"/>
      <c r="J9" s="44"/>
      <c r="K9" s="45">
        <f t="shared" si="0"/>
        <v>1</v>
      </c>
      <c r="L9" s="45">
        <f t="shared" si="0"/>
        <v>0</v>
      </c>
      <c r="M9" s="45">
        <f t="shared" si="1"/>
        <v>1</v>
      </c>
    </row>
    <row r="10" spans="1:13" s="40" customFormat="1" ht="35.25" customHeight="1">
      <c r="A10" s="29" t="s">
        <v>43</v>
      </c>
      <c r="B10" s="21" t="s">
        <v>6</v>
      </c>
      <c r="C10" s="22" t="s">
        <v>7</v>
      </c>
      <c r="D10" s="3">
        <v>1</v>
      </c>
      <c r="E10" s="41">
        <v>1</v>
      </c>
      <c r="F10" s="41"/>
      <c r="G10" s="42"/>
      <c r="H10" s="42"/>
      <c r="I10" s="43"/>
      <c r="J10" s="44"/>
      <c r="K10" s="45">
        <f t="shared" si="0"/>
        <v>1</v>
      </c>
      <c r="L10" s="45">
        <f t="shared" si="0"/>
        <v>0</v>
      </c>
      <c r="M10" s="45">
        <f t="shared" si="1"/>
        <v>1</v>
      </c>
    </row>
    <row r="11" spans="1:13" s="40" customFormat="1" ht="36.75" customHeight="1">
      <c r="A11" s="163" t="s">
        <v>44</v>
      </c>
      <c r="B11" s="21" t="s">
        <v>6</v>
      </c>
      <c r="C11" s="22" t="s">
        <v>7</v>
      </c>
      <c r="D11" s="3">
        <v>1</v>
      </c>
      <c r="E11" s="41">
        <v>1</v>
      </c>
      <c r="F11" s="41"/>
      <c r="G11" s="42"/>
      <c r="H11" s="42"/>
      <c r="I11" s="43"/>
      <c r="J11" s="44"/>
      <c r="K11" s="45">
        <f t="shared" si="0"/>
        <v>1</v>
      </c>
      <c r="L11" s="45">
        <f t="shared" si="0"/>
        <v>0</v>
      </c>
      <c r="M11" s="45">
        <f t="shared" si="1"/>
        <v>1</v>
      </c>
    </row>
    <row r="12" spans="1:13" s="40" customFormat="1" ht="35.25" customHeight="1">
      <c r="A12" s="29" t="s">
        <v>45</v>
      </c>
      <c r="B12" s="24" t="s">
        <v>6</v>
      </c>
      <c r="C12" s="22" t="s">
        <v>12</v>
      </c>
      <c r="D12" s="3">
        <v>1</v>
      </c>
      <c r="E12" s="41">
        <v>1</v>
      </c>
      <c r="F12" s="41"/>
      <c r="G12" s="42"/>
      <c r="H12" s="42"/>
      <c r="I12" s="43"/>
      <c r="J12" s="44"/>
      <c r="K12" s="45">
        <f t="shared" si="0"/>
        <v>1</v>
      </c>
      <c r="L12" s="45">
        <f t="shared" si="0"/>
        <v>0</v>
      </c>
      <c r="M12" s="45">
        <f t="shared" si="1"/>
        <v>1</v>
      </c>
    </row>
    <row r="13" spans="1:13" s="40" customFormat="1" ht="35.25" customHeight="1">
      <c r="A13" s="28" t="s">
        <v>46</v>
      </c>
      <c r="B13" s="24" t="s">
        <v>6</v>
      </c>
      <c r="C13" s="22" t="s">
        <v>12</v>
      </c>
      <c r="D13" s="3">
        <v>1</v>
      </c>
      <c r="E13" s="41">
        <v>1</v>
      </c>
      <c r="F13" s="41"/>
      <c r="G13" s="42"/>
      <c r="H13" s="42"/>
      <c r="I13" s="43"/>
      <c r="J13" s="44"/>
      <c r="K13" s="45">
        <f t="shared" si="0"/>
        <v>1</v>
      </c>
      <c r="L13" s="45">
        <f t="shared" si="0"/>
        <v>0</v>
      </c>
      <c r="M13" s="45">
        <f t="shared" si="1"/>
        <v>1</v>
      </c>
    </row>
    <row r="14" spans="1:13" s="40" customFormat="1" ht="35.25" customHeight="1">
      <c r="A14" s="28" t="s">
        <v>47</v>
      </c>
      <c r="B14" s="24" t="s">
        <v>6</v>
      </c>
      <c r="C14" s="22" t="s">
        <v>12</v>
      </c>
      <c r="D14" s="3">
        <v>1</v>
      </c>
      <c r="E14" s="41">
        <v>1</v>
      </c>
      <c r="F14" s="41"/>
      <c r="G14" s="42"/>
      <c r="H14" s="42"/>
      <c r="I14" s="43"/>
      <c r="J14" s="44"/>
      <c r="K14" s="45">
        <f t="shared" si="0"/>
        <v>1</v>
      </c>
      <c r="L14" s="45">
        <f t="shared" si="0"/>
        <v>0</v>
      </c>
      <c r="M14" s="45">
        <f t="shared" si="1"/>
        <v>1</v>
      </c>
    </row>
    <row r="15" spans="1:13" s="40" customFormat="1" ht="35.25" customHeight="1">
      <c r="A15" s="28" t="s">
        <v>48</v>
      </c>
      <c r="B15" s="24" t="s">
        <v>6</v>
      </c>
      <c r="C15" s="22" t="s">
        <v>16</v>
      </c>
      <c r="D15" s="3">
        <v>1</v>
      </c>
      <c r="E15" s="41">
        <v>1</v>
      </c>
      <c r="F15" s="41"/>
      <c r="G15" s="42"/>
      <c r="H15" s="42"/>
      <c r="I15" s="43"/>
      <c r="J15" s="44"/>
      <c r="K15" s="45">
        <f t="shared" si="0"/>
        <v>1</v>
      </c>
      <c r="L15" s="45">
        <f t="shared" si="0"/>
        <v>0</v>
      </c>
      <c r="M15" s="45">
        <f t="shared" si="1"/>
        <v>1</v>
      </c>
    </row>
    <row r="16" spans="1:13" s="40" customFormat="1" ht="35.25" customHeight="1">
      <c r="A16" s="29" t="s">
        <v>49</v>
      </c>
      <c r="B16" s="24" t="s">
        <v>6</v>
      </c>
      <c r="C16" s="22" t="s">
        <v>16</v>
      </c>
      <c r="D16" s="3">
        <v>1</v>
      </c>
      <c r="E16" s="41"/>
      <c r="F16" s="41">
        <v>1</v>
      </c>
      <c r="G16" s="42"/>
      <c r="H16" s="42"/>
      <c r="I16" s="43"/>
      <c r="J16" s="44"/>
      <c r="K16" s="45">
        <f t="shared" si="0"/>
        <v>0</v>
      </c>
      <c r="L16" s="45">
        <f t="shared" si="0"/>
        <v>1</v>
      </c>
      <c r="M16" s="45">
        <f t="shared" si="1"/>
        <v>1</v>
      </c>
    </row>
    <row r="17" spans="1:13" s="40" customFormat="1" ht="35.25" customHeight="1">
      <c r="A17" s="29" t="s">
        <v>20</v>
      </c>
      <c r="B17" s="21" t="s">
        <v>6</v>
      </c>
      <c r="C17" s="22" t="s">
        <v>11</v>
      </c>
      <c r="D17" s="3">
        <v>1</v>
      </c>
      <c r="E17" s="41">
        <v>1</v>
      </c>
      <c r="F17" s="41"/>
      <c r="G17" s="42"/>
      <c r="H17" s="42"/>
      <c r="I17" s="43"/>
      <c r="J17" s="44"/>
      <c r="K17" s="45">
        <f t="shared" si="0"/>
        <v>1</v>
      </c>
      <c r="L17" s="45">
        <f t="shared" si="0"/>
        <v>0</v>
      </c>
      <c r="M17" s="45">
        <f t="shared" si="1"/>
        <v>1</v>
      </c>
    </row>
    <row r="18" spans="1:13" s="40" customFormat="1" ht="35.25" customHeight="1">
      <c r="A18" s="29" t="s">
        <v>50</v>
      </c>
      <c r="B18" s="21" t="s">
        <v>6</v>
      </c>
      <c r="C18" s="22" t="s">
        <v>17</v>
      </c>
      <c r="D18" s="3">
        <v>1</v>
      </c>
      <c r="E18" s="41"/>
      <c r="F18" s="41">
        <v>1</v>
      </c>
      <c r="G18" s="42"/>
      <c r="H18" s="42"/>
      <c r="I18" s="43"/>
      <c r="J18" s="44"/>
      <c r="K18" s="45">
        <f t="shared" si="0"/>
        <v>0</v>
      </c>
      <c r="L18" s="45">
        <f t="shared" si="0"/>
        <v>1</v>
      </c>
      <c r="M18" s="45">
        <f t="shared" si="1"/>
        <v>1</v>
      </c>
    </row>
    <row r="19" spans="1:13" s="40" customFormat="1" ht="35.25" customHeight="1">
      <c r="A19" s="29" t="s">
        <v>51</v>
      </c>
      <c r="B19" s="21" t="s">
        <v>6</v>
      </c>
      <c r="C19" s="22" t="s">
        <v>17</v>
      </c>
      <c r="D19" s="3">
        <v>1</v>
      </c>
      <c r="E19" s="41">
        <v>1</v>
      </c>
      <c r="F19" s="41"/>
      <c r="G19" s="42"/>
      <c r="H19" s="42"/>
      <c r="I19" s="43"/>
      <c r="J19" s="44"/>
      <c r="K19" s="45">
        <f t="shared" si="0"/>
        <v>1</v>
      </c>
      <c r="L19" s="45">
        <f t="shared" si="0"/>
        <v>0</v>
      </c>
      <c r="M19" s="45">
        <f t="shared" si="1"/>
        <v>1</v>
      </c>
    </row>
    <row r="20" spans="1:13" s="40" customFormat="1" ht="35.25" customHeight="1">
      <c r="A20" s="161" t="s">
        <v>52</v>
      </c>
      <c r="B20" s="25" t="s">
        <v>8</v>
      </c>
      <c r="C20" s="26" t="s">
        <v>7</v>
      </c>
      <c r="D20" s="3">
        <v>1</v>
      </c>
      <c r="E20" s="42"/>
      <c r="F20" s="42"/>
      <c r="G20" s="41">
        <v>1</v>
      </c>
      <c r="H20" s="41"/>
      <c r="I20" s="43"/>
      <c r="J20" s="44"/>
      <c r="K20" s="45">
        <f aca="true" t="shared" si="2" ref="K20:L30">SUM(G20)</f>
        <v>1</v>
      </c>
      <c r="L20" s="45">
        <f t="shared" si="2"/>
        <v>0</v>
      </c>
      <c r="M20" s="45">
        <f t="shared" si="1"/>
        <v>1</v>
      </c>
    </row>
    <row r="21" spans="1:13" s="40" customFormat="1" ht="35.25" customHeight="1">
      <c r="A21" s="28" t="s">
        <v>53</v>
      </c>
      <c r="B21" s="25" t="s">
        <v>8</v>
      </c>
      <c r="C21" s="26" t="s">
        <v>7</v>
      </c>
      <c r="D21" s="3">
        <v>1</v>
      </c>
      <c r="E21" s="42"/>
      <c r="F21" s="42"/>
      <c r="G21" s="41">
        <v>1</v>
      </c>
      <c r="H21" s="41"/>
      <c r="I21" s="43"/>
      <c r="J21" s="44"/>
      <c r="K21" s="45">
        <f t="shared" si="2"/>
        <v>1</v>
      </c>
      <c r="L21" s="45">
        <f t="shared" si="2"/>
        <v>0</v>
      </c>
      <c r="M21" s="45">
        <f t="shared" si="1"/>
        <v>1</v>
      </c>
    </row>
    <row r="22" spans="1:13" ht="35.25" customHeight="1">
      <c r="A22" s="29" t="s">
        <v>54</v>
      </c>
      <c r="B22" s="25" t="s">
        <v>8</v>
      </c>
      <c r="C22" s="27" t="s">
        <v>7</v>
      </c>
      <c r="D22" s="2">
        <v>1</v>
      </c>
      <c r="E22" s="78"/>
      <c r="F22" s="78"/>
      <c r="G22" s="2">
        <v>1</v>
      </c>
      <c r="I22" s="78"/>
      <c r="J22" s="4"/>
      <c r="K22" s="45">
        <f t="shared" si="2"/>
        <v>1</v>
      </c>
      <c r="L22" s="45">
        <f t="shared" si="2"/>
        <v>0</v>
      </c>
      <c r="M22" s="45">
        <f t="shared" si="1"/>
        <v>1</v>
      </c>
    </row>
    <row r="23" spans="1:13" ht="35.25" customHeight="1">
      <c r="A23" s="29" t="s">
        <v>55</v>
      </c>
      <c r="B23" s="25" t="s">
        <v>8</v>
      </c>
      <c r="C23" s="27" t="s">
        <v>12</v>
      </c>
      <c r="D23" s="2">
        <v>1</v>
      </c>
      <c r="E23" s="78"/>
      <c r="F23" s="78"/>
      <c r="G23" s="2">
        <v>1</v>
      </c>
      <c r="I23" s="78"/>
      <c r="J23" s="4"/>
      <c r="K23" s="45">
        <f t="shared" si="2"/>
        <v>1</v>
      </c>
      <c r="L23" s="45">
        <f t="shared" si="2"/>
        <v>0</v>
      </c>
      <c r="M23" s="45">
        <f t="shared" si="1"/>
        <v>1</v>
      </c>
    </row>
    <row r="24" spans="1:13" ht="35.25" customHeight="1">
      <c r="A24" s="28" t="s">
        <v>56</v>
      </c>
      <c r="B24" s="25" t="s">
        <v>8</v>
      </c>
      <c r="C24" s="27" t="s">
        <v>12</v>
      </c>
      <c r="D24" s="2">
        <v>1</v>
      </c>
      <c r="E24" s="78"/>
      <c r="F24" s="78"/>
      <c r="G24" s="2">
        <v>1</v>
      </c>
      <c r="I24" s="78"/>
      <c r="J24" s="4"/>
      <c r="K24" s="45">
        <f t="shared" si="2"/>
        <v>1</v>
      </c>
      <c r="L24" s="45">
        <f t="shared" si="2"/>
        <v>0</v>
      </c>
      <c r="M24" s="45">
        <f t="shared" si="1"/>
        <v>1</v>
      </c>
    </row>
    <row r="25" spans="1:13" ht="35.25" customHeight="1">
      <c r="A25" s="28" t="s">
        <v>57</v>
      </c>
      <c r="B25" s="25" t="s">
        <v>8</v>
      </c>
      <c r="C25" s="27" t="s">
        <v>12</v>
      </c>
      <c r="D25" s="2">
        <v>1</v>
      </c>
      <c r="E25" s="78"/>
      <c r="F25" s="78"/>
      <c r="G25" s="2">
        <v>1</v>
      </c>
      <c r="I25" s="78"/>
      <c r="J25" s="4"/>
      <c r="K25" s="45">
        <f t="shared" si="2"/>
        <v>1</v>
      </c>
      <c r="L25" s="45">
        <f t="shared" si="2"/>
        <v>0</v>
      </c>
      <c r="M25" s="45">
        <f t="shared" si="1"/>
        <v>1</v>
      </c>
    </row>
    <row r="26" spans="1:13" ht="35.25" customHeight="1">
      <c r="A26" s="29" t="s">
        <v>58</v>
      </c>
      <c r="B26" s="25" t="s">
        <v>8</v>
      </c>
      <c r="C26" s="27" t="s">
        <v>16</v>
      </c>
      <c r="D26" s="2"/>
      <c r="E26" s="78"/>
      <c r="F26" s="78"/>
      <c r="G26" s="2"/>
      <c r="I26" s="78"/>
      <c r="J26" s="4"/>
      <c r="K26" s="45">
        <f t="shared" si="2"/>
        <v>0</v>
      </c>
      <c r="L26" s="45">
        <f t="shared" si="2"/>
        <v>0</v>
      </c>
      <c r="M26" s="45">
        <f t="shared" si="1"/>
        <v>0</v>
      </c>
    </row>
    <row r="27" spans="1:13" ht="35.25" customHeight="1">
      <c r="A27" s="28" t="s">
        <v>59</v>
      </c>
      <c r="B27" s="25" t="s">
        <v>8</v>
      </c>
      <c r="C27" s="27" t="s">
        <v>16</v>
      </c>
      <c r="D27" s="2"/>
      <c r="E27" s="78"/>
      <c r="F27" s="78"/>
      <c r="G27" s="2"/>
      <c r="I27" s="78"/>
      <c r="J27" s="4"/>
      <c r="K27" s="45">
        <f t="shared" si="2"/>
        <v>0</v>
      </c>
      <c r="L27" s="45">
        <f t="shared" si="2"/>
        <v>0</v>
      </c>
      <c r="M27" s="45">
        <f t="shared" si="1"/>
        <v>0</v>
      </c>
    </row>
    <row r="28" spans="1:17" ht="35.25" customHeight="1">
      <c r="A28" s="162" t="s">
        <v>60</v>
      </c>
      <c r="B28" s="25" t="s">
        <v>8</v>
      </c>
      <c r="C28" s="27" t="s">
        <v>16</v>
      </c>
      <c r="D28" s="2"/>
      <c r="E28" s="78"/>
      <c r="F28" s="78"/>
      <c r="G28" s="2"/>
      <c r="I28" s="78"/>
      <c r="J28" s="4"/>
      <c r="K28" s="45">
        <f t="shared" si="2"/>
        <v>0</v>
      </c>
      <c r="L28" s="45">
        <f t="shared" si="2"/>
        <v>0</v>
      </c>
      <c r="M28" s="45">
        <f t="shared" si="1"/>
        <v>0</v>
      </c>
      <c r="Q28" s="34"/>
    </row>
    <row r="29" spans="1:13" ht="35.25" customHeight="1">
      <c r="A29" s="29" t="s">
        <v>61</v>
      </c>
      <c r="B29" s="25" t="s">
        <v>8</v>
      </c>
      <c r="C29" s="27" t="s">
        <v>17</v>
      </c>
      <c r="D29" s="2"/>
      <c r="E29" s="78"/>
      <c r="F29" s="78"/>
      <c r="G29" s="2"/>
      <c r="I29" s="78"/>
      <c r="J29" s="4"/>
      <c r="K29" s="45">
        <f t="shared" si="2"/>
        <v>0</v>
      </c>
      <c r="L29" s="45">
        <f t="shared" si="2"/>
        <v>0</v>
      </c>
      <c r="M29" s="45">
        <f t="shared" si="1"/>
        <v>0</v>
      </c>
    </row>
    <row r="30" spans="1:13" ht="35.25" customHeight="1">
      <c r="A30" s="29" t="s">
        <v>62</v>
      </c>
      <c r="B30" s="25" t="s">
        <v>8</v>
      </c>
      <c r="C30" s="27" t="s">
        <v>17</v>
      </c>
      <c r="D30" s="2"/>
      <c r="E30" s="78"/>
      <c r="F30" s="78"/>
      <c r="G30" s="2"/>
      <c r="I30" s="78"/>
      <c r="J30" s="4"/>
      <c r="K30" s="45">
        <f t="shared" si="2"/>
        <v>0</v>
      </c>
      <c r="L30" s="45">
        <f t="shared" si="2"/>
        <v>0</v>
      </c>
      <c r="M30" s="45">
        <f t="shared" si="1"/>
        <v>0</v>
      </c>
    </row>
    <row r="31" spans="1:13" ht="35.25" customHeight="1">
      <c r="A31" s="28" t="s">
        <v>18</v>
      </c>
      <c r="B31" s="37" t="s">
        <v>13</v>
      </c>
      <c r="C31" s="38" t="s">
        <v>12</v>
      </c>
      <c r="D31" s="2">
        <v>1</v>
      </c>
      <c r="E31" s="78"/>
      <c r="F31" s="78"/>
      <c r="G31" s="78"/>
      <c r="H31" s="4"/>
      <c r="I31" s="2">
        <v>1</v>
      </c>
      <c r="K31" s="45">
        <f aca="true" t="shared" si="3" ref="K31:L38">SUM(I31)</f>
        <v>1</v>
      </c>
      <c r="L31" s="45">
        <f t="shared" si="3"/>
        <v>0</v>
      </c>
      <c r="M31" s="45">
        <f t="shared" si="1"/>
        <v>1</v>
      </c>
    </row>
    <row r="32" spans="1:13" ht="35.25" customHeight="1">
      <c r="A32" s="29" t="s">
        <v>63</v>
      </c>
      <c r="B32" s="37" t="s">
        <v>13</v>
      </c>
      <c r="C32" s="38" t="s">
        <v>12</v>
      </c>
      <c r="D32" s="2">
        <v>1</v>
      </c>
      <c r="E32" s="78"/>
      <c r="F32" s="78"/>
      <c r="G32" s="78"/>
      <c r="H32" s="4"/>
      <c r="I32" s="2"/>
      <c r="K32" s="45">
        <f t="shared" si="3"/>
        <v>0</v>
      </c>
      <c r="L32" s="45">
        <f t="shared" si="3"/>
        <v>0</v>
      </c>
      <c r="M32" s="45">
        <f t="shared" si="1"/>
        <v>0</v>
      </c>
    </row>
    <row r="33" spans="1:13" ht="35.25" customHeight="1">
      <c r="A33" s="29" t="s">
        <v>64</v>
      </c>
      <c r="B33" s="37" t="s">
        <v>13</v>
      </c>
      <c r="C33" s="38" t="s">
        <v>12</v>
      </c>
      <c r="D33" s="2">
        <v>1</v>
      </c>
      <c r="E33" s="78"/>
      <c r="F33" s="78"/>
      <c r="G33" s="78"/>
      <c r="H33" s="4"/>
      <c r="I33" s="2"/>
      <c r="K33" s="45">
        <f t="shared" si="3"/>
        <v>0</v>
      </c>
      <c r="L33" s="45">
        <f t="shared" si="3"/>
        <v>0</v>
      </c>
      <c r="M33" s="45">
        <f t="shared" si="1"/>
        <v>0</v>
      </c>
    </row>
    <row r="34" spans="1:13" ht="35.25" customHeight="1">
      <c r="A34" s="29" t="s">
        <v>65</v>
      </c>
      <c r="B34" s="37" t="s">
        <v>13</v>
      </c>
      <c r="C34" s="38" t="s">
        <v>19</v>
      </c>
      <c r="D34" s="2"/>
      <c r="E34" s="78"/>
      <c r="F34" s="78"/>
      <c r="G34" s="78"/>
      <c r="H34" s="4"/>
      <c r="I34" s="2"/>
      <c r="K34" s="45">
        <f t="shared" si="3"/>
        <v>0</v>
      </c>
      <c r="L34" s="45">
        <f t="shared" si="3"/>
        <v>0</v>
      </c>
      <c r="M34" s="45">
        <f t="shared" si="1"/>
        <v>0</v>
      </c>
    </row>
    <row r="35" spans="1:13" ht="35.25" customHeight="1">
      <c r="A35" s="28" t="s">
        <v>66</v>
      </c>
      <c r="B35" s="37" t="s">
        <v>13</v>
      </c>
      <c r="C35" s="38" t="s">
        <v>19</v>
      </c>
      <c r="D35" s="2"/>
      <c r="E35" s="78"/>
      <c r="F35" s="78"/>
      <c r="G35" s="78"/>
      <c r="H35" s="4"/>
      <c r="I35" s="2"/>
      <c r="K35" s="45">
        <f t="shared" si="3"/>
        <v>0</v>
      </c>
      <c r="L35" s="45">
        <f t="shared" si="3"/>
        <v>0</v>
      </c>
      <c r="M35" s="45">
        <f t="shared" si="1"/>
        <v>0</v>
      </c>
    </row>
    <row r="36" spans="1:13" ht="35.25" customHeight="1">
      <c r="A36" s="28" t="s">
        <v>67</v>
      </c>
      <c r="B36" s="37" t="s">
        <v>13</v>
      </c>
      <c r="C36" s="38" t="s">
        <v>11</v>
      </c>
      <c r="D36" s="2">
        <v>1</v>
      </c>
      <c r="E36" s="78"/>
      <c r="F36" s="78"/>
      <c r="G36" s="78"/>
      <c r="H36" s="4"/>
      <c r="I36" s="2">
        <v>1</v>
      </c>
      <c r="K36" s="45">
        <f t="shared" si="3"/>
        <v>1</v>
      </c>
      <c r="L36" s="45">
        <f t="shared" si="3"/>
        <v>0</v>
      </c>
      <c r="M36" s="45">
        <f t="shared" si="1"/>
        <v>1</v>
      </c>
    </row>
    <row r="37" spans="1:13" ht="35.25" customHeight="1">
      <c r="A37" s="162" t="s">
        <v>68</v>
      </c>
      <c r="B37" s="37" t="s">
        <v>13</v>
      </c>
      <c r="C37" s="38" t="s">
        <v>17</v>
      </c>
      <c r="D37" s="2"/>
      <c r="E37" s="78"/>
      <c r="F37" s="78"/>
      <c r="G37" s="78"/>
      <c r="H37" s="4"/>
      <c r="I37" s="2"/>
      <c r="K37" s="45">
        <f t="shared" si="3"/>
        <v>0</v>
      </c>
      <c r="L37" s="45">
        <f t="shared" si="3"/>
        <v>0</v>
      </c>
      <c r="M37" s="45">
        <f t="shared" si="1"/>
        <v>0</v>
      </c>
    </row>
    <row r="38" spans="1:13" ht="40.5" customHeight="1" thickBot="1">
      <c r="A38" s="29" t="s">
        <v>69</v>
      </c>
      <c r="B38" s="37" t="s">
        <v>13</v>
      </c>
      <c r="C38" s="38" t="s">
        <v>17</v>
      </c>
      <c r="D38" s="175"/>
      <c r="E38" s="176"/>
      <c r="F38" s="176"/>
      <c r="G38" s="176"/>
      <c r="H38" s="172"/>
      <c r="I38" s="175"/>
      <c r="J38" s="173"/>
      <c r="K38" s="47">
        <f t="shared" si="3"/>
        <v>0</v>
      </c>
      <c r="L38" s="47">
        <f t="shared" si="3"/>
        <v>0</v>
      </c>
      <c r="M38" s="47">
        <f t="shared" si="1"/>
        <v>0</v>
      </c>
    </row>
    <row r="39" spans="1:14" ht="25.5" customHeight="1" thickBot="1">
      <c r="A39" s="221" t="s">
        <v>21</v>
      </c>
      <c r="B39" s="212"/>
      <c r="C39" s="212"/>
      <c r="D39" s="212"/>
      <c r="E39" s="212"/>
      <c r="F39" s="212"/>
      <c r="G39" s="212"/>
      <c r="H39" s="212"/>
      <c r="I39" s="212"/>
      <c r="J39" s="213"/>
      <c r="K39" s="158">
        <f>SUM(K8:K38)</f>
        <v>18</v>
      </c>
      <c r="L39" s="158">
        <f>SUM(L8:L38)</f>
        <v>2</v>
      </c>
      <c r="M39" s="158">
        <f>SUM(M8:M38)</f>
        <v>20</v>
      </c>
      <c r="N39" s="39"/>
    </row>
    <row r="40" spans="1:13" ht="25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23" t="s">
        <v>35</v>
      </c>
      <c r="F43" s="222"/>
      <c r="G43" s="222"/>
      <c r="H43" s="222"/>
      <c r="I43" s="222"/>
      <c r="J43" s="222"/>
      <c r="K43" s="77" t="s">
        <v>4</v>
      </c>
      <c r="L43" s="77" t="s">
        <v>15</v>
      </c>
      <c r="M43" s="224" t="s">
        <v>10</v>
      </c>
      <c r="N43" s="225"/>
    </row>
    <row r="44" spans="1:13" ht="12.75">
      <c r="A44" s="1" t="s">
        <v>108</v>
      </c>
      <c r="B44" s="2" t="s">
        <v>6</v>
      </c>
      <c r="C44" s="2" t="s">
        <v>7</v>
      </c>
      <c r="D44" s="2"/>
      <c r="E44" s="2">
        <v>1</v>
      </c>
      <c r="F44" s="2"/>
      <c r="G44" s="2"/>
      <c r="I44" s="2"/>
      <c r="K44" s="1">
        <f>SUM(E44,G44,I44)</f>
        <v>1</v>
      </c>
      <c r="L44" s="1">
        <f>SUM(F44,H44,J44)</f>
        <v>0</v>
      </c>
      <c r="M44" s="1">
        <f>SUM(K44:L44)</f>
        <v>1</v>
      </c>
    </row>
    <row r="45" spans="1:13" ht="12.75">
      <c r="A45" s="1" t="s">
        <v>109</v>
      </c>
      <c r="B45" s="2" t="s">
        <v>6</v>
      </c>
      <c r="C45" s="2" t="s">
        <v>7</v>
      </c>
      <c r="D45" s="2"/>
      <c r="E45" s="2">
        <v>1</v>
      </c>
      <c r="F45" s="2"/>
      <c r="G45" s="2"/>
      <c r="I45" s="2"/>
      <c r="K45" s="1">
        <f aca="true" t="shared" si="4" ref="K45:L62">SUM(E45,G45,I45)</f>
        <v>1</v>
      </c>
      <c r="L45" s="1">
        <f t="shared" si="4"/>
        <v>0</v>
      </c>
      <c r="M45" s="1">
        <f aca="true" t="shared" si="5" ref="M45:M62">SUM(K45:L45)</f>
        <v>1</v>
      </c>
    </row>
    <row r="46" spans="1:13" ht="12.75">
      <c r="A46" s="1" t="s">
        <v>110</v>
      </c>
      <c r="B46" s="2" t="s">
        <v>6</v>
      </c>
      <c r="C46" s="2" t="s">
        <v>7</v>
      </c>
      <c r="D46" s="2"/>
      <c r="E46" s="2">
        <v>1</v>
      </c>
      <c r="F46" s="2"/>
      <c r="G46" s="2"/>
      <c r="I46" s="2"/>
      <c r="K46" s="1">
        <f t="shared" si="4"/>
        <v>1</v>
      </c>
      <c r="L46" s="1">
        <f t="shared" si="4"/>
        <v>0</v>
      </c>
      <c r="M46" s="1">
        <f t="shared" si="5"/>
        <v>1</v>
      </c>
    </row>
    <row r="47" spans="1:13" ht="12.75">
      <c r="A47" s="1" t="s">
        <v>111</v>
      </c>
      <c r="B47" s="2" t="s">
        <v>6</v>
      </c>
      <c r="C47" s="2" t="s">
        <v>7</v>
      </c>
      <c r="D47" s="2"/>
      <c r="E47" s="2"/>
      <c r="F47" s="2">
        <v>1</v>
      </c>
      <c r="G47" s="2"/>
      <c r="I47" s="2"/>
      <c r="K47" s="1">
        <f t="shared" si="4"/>
        <v>0</v>
      </c>
      <c r="L47" s="1">
        <f t="shared" si="4"/>
        <v>1</v>
      </c>
      <c r="M47" s="1">
        <f t="shared" si="5"/>
        <v>1</v>
      </c>
    </row>
    <row r="48" spans="1:13" ht="12.75">
      <c r="A48" s="1" t="s">
        <v>112</v>
      </c>
      <c r="B48" s="2" t="s">
        <v>6</v>
      </c>
      <c r="C48" s="2" t="s">
        <v>7</v>
      </c>
      <c r="D48" s="2"/>
      <c r="E48" s="2"/>
      <c r="F48" s="2">
        <v>1</v>
      </c>
      <c r="G48" s="2"/>
      <c r="I48" s="2"/>
      <c r="K48" s="1">
        <f t="shared" si="4"/>
        <v>0</v>
      </c>
      <c r="L48" s="1">
        <f t="shared" si="4"/>
        <v>1</v>
      </c>
      <c r="M48" s="1">
        <f t="shared" si="5"/>
        <v>1</v>
      </c>
    </row>
    <row r="49" spans="1:13" ht="12.75">
      <c r="A49" s="1" t="s">
        <v>113</v>
      </c>
      <c r="B49" s="2" t="s">
        <v>6</v>
      </c>
      <c r="C49" s="2" t="s">
        <v>7</v>
      </c>
      <c r="D49" s="2"/>
      <c r="E49" s="2"/>
      <c r="F49" s="2">
        <v>1</v>
      </c>
      <c r="G49" s="2"/>
      <c r="I49" s="2"/>
      <c r="K49" s="1">
        <f t="shared" si="4"/>
        <v>0</v>
      </c>
      <c r="L49" s="1">
        <f t="shared" si="4"/>
        <v>1</v>
      </c>
      <c r="M49" s="1">
        <f t="shared" si="5"/>
        <v>1</v>
      </c>
    </row>
    <row r="50" spans="1:13" ht="12.75">
      <c r="A50" s="1" t="s">
        <v>114</v>
      </c>
      <c r="B50" s="2" t="s">
        <v>8</v>
      </c>
      <c r="C50" s="2" t="s">
        <v>7</v>
      </c>
      <c r="D50" s="2"/>
      <c r="E50" s="2">
        <v>1</v>
      </c>
      <c r="F50" s="2"/>
      <c r="G50" s="2"/>
      <c r="I50" s="2"/>
      <c r="K50" s="1">
        <f t="shared" si="4"/>
        <v>1</v>
      </c>
      <c r="L50" s="1">
        <f t="shared" si="4"/>
        <v>0</v>
      </c>
      <c r="M50" s="1">
        <f t="shared" si="5"/>
        <v>1</v>
      </c>
    </row>
    <row r="51" spans="1:13" ht="12.75">
      <c r="A51" s="1" t="s">
        <v>115</v>
      </c>
      <c r="B51" s="2" t="s">
        <v>8</v>
      </c>
      <c r="C51" s="2" t="s">
        <v>7</v>
      </c>
      <c r="D51" s="2"/>
      <c r="E51" s="2"/>
      <c r="F51" s="2">
        <v>1</v>
      </c>
      <c r="G51" s="2"/>
      <c r="I51" s="2"/>
      <c r="K51" s="1">
        <f t="shared" si="4"/>
        <v>0</v>
      </c>
      <c r="L51" s="1">
        <f t="shared" si="4"/>
        <v>1</v>
      </c>
      <c r="M51" s="1">
        <f t="shared" si="5"/>
        <v>1</v>
      </c>
    </row>
    <row r="52" spans="1:13" ht="12.75">
      <c r="A52" s="1" t="s">
        <v>116</v>
      </c>
      <c r="B52" s="2" t="s">
        <v>8</v>
      </c>
      <c r="C52" s="2" t="s">
        <v>7</v>
      </c>
      <c r="D52" s="2"/>
      <c r="E52" s="2"/>
      <c r="F52" s="2">
        <v>1</v>
      </c>
      <c r="G52" s="2"/>
      <c r="I52" s="2"/>
      <c r="K52" s="1">
        <f t="shared" si="4"/>
        <v>0</v>
      </c>
      <c r="L52" s="1">
        <f t="shared" si="4"/>
        <v>1</v>
      </c>
      <c r="M52" s="1">
        <f t="shared" si="5"/>
        <v>1</v>
      </c>
    </row>
    <row r="53" spans="1:13" ht="12.75">
      <c r="A53" s="1" t="s">
        <v>117</v>
      </c>
      <c r="B53" s="2" t="s">
        <v>8</v>
      </c>
      <c r="C53" s="2" t="s">
        <v>7</v>
      </c>
      <c r="D53" s="2"/>
      <c r="E53" s="2"/>
      <c r="F53" s="2">
        <v>1</v>
      </c>
      <c r="G53" s="2"/>
      <c r="I53" s="2"/>
      <c r="K53" s="1">
        <f t="shared" si="4"/>
        <v>0</v>
      </c>
      <c r="L53" s="1">
        <f t="shared" si="4"/>
        <v>1</v>
      </c>
      <c r="M53" s="1">
        <f t="shared" si="5"/>
        <v>1</v>
      </c>
    </row>
    <row r="54" spans="1:13" ht="12.75">
      <c r="A54" s="1" t="s">
        <v>118</v>
      </c>
      <c r="B54" s="2" t="s">
        <v>6</v>
      </c>
      <c r="C54" s="2" t="s">
        <v>119</v>
      </c>
      <c r="D54" s="2"/>
      <c r="E54" s="2"/>
      <c r="F54" s="2">
        <v>1</v>
      </c>
      <c r="G54" s="2"/>
      <c r="I54" s="2"/>
      <c r="K54" s="1">
        <f t="shared" si="4"/>
        <v>0</v>
      </c>
      <c r="L54" s="1">
        <f t="shared" si="4"/>
        <v>1</v>
      </c>
      <c r="M54" s="1">
        <f t="shared" si="5"/>
        <v>1</v>
      </c>
    </row>
    <row r="55" spans="1:13" ht="12.75">
      <c r="A55" s="167" t="s">
        <v>120</v>
      </c>
      <c r="B55" s="2" t="s">
        <v>6</v>
      </c>
      <c r="C55" s="2" t="s">
        <v>119</v>
      </c>
      <c r="D55" s="2"/>
      <c r="E55" s="2"/>
      <c r="F55" s="2">
        <v>1</v>
      </c>
      <c r="G55" s="2"/>
      <c r="I55" s="2"/>
      <c r="K55" s="1">
        <f t="shared" si="4"/>
        <v>0</v>
      </c>
      <c r="L55" s="1">
        <f t="shared" si="4"/>
        <v>1</v>
      </c>
      <c r="M55" s="1">
        <f t="shared" si="5"/>
        <v>1</v>
      </c>
    </row>
    <row r="56" spans="1:13" ht="12.75">
      <c r="A56" s="1" t="s">
        <v>121</v>
      </c>
      <c r="B56" s="2" t="s">
        <v>6</v>
      </c>
      <c r="C56" s="2" t="s">
        <v>119</v>
      </c>
      <c r="D56" s="2"/>
      <c r="E56" s="2"/>
      <c r="F56" s="2">
        <v>1</v>
      </c>
      <c r="G56" s="2"/>
      <c r="I56" s="2"/>
      <c r="K56" s="1">
        <f t="shared" si="4"/>
        <v>0</v>
      </c>
      <c r="L56" s="1">
        <f t="shared" si="4"/>
        <v>1</v>
      </c>
      <c r="M56" s="1">
        <f t="shared" si="5"/>
        <v>1</v>
      </c>
    </row>
    <row r="57" spans="1:13" ht="12.75">
      <c r="A57" s="1" t="s">
        <v>122</v>
      </c>
      <c r="B57" s="2" t="s">
        <v>6</v>
      </c>
      <c r="C57" s="2" t="s">
        <v>119</v>
      </c>
      <c r="D57" s="2"/>
      <c r="E57" s="2"/>
      <c r="F57" s="2">
        <v>1</v>
      </c>
      <c r="G57" s="2"/>
      <c r="I57" s="2"/>
      <c r="K57" s="1">
        <f t="shared" si="4"/>
        <v>0</v>
      </c>
      <c r="L57" s="1">
        <f t="shared" si="4"/>
        <v>1</v>
      </c>
      <c r="M57" s="1">
        <f t="shared" si="5"/>
        <v>1</v>
      </c>
    </row>
    <row r="58" spans="1:13" ht="12.75">
      <c r="A58" s="1" t="s">
        <v>123</v>
      </c>
      <c r="B58" s="2" t="s">
        <v>8</v>
      </c>
      <c r="C58" s="2" t="s">
        <v>119</v>
      </c>
      <c r="D58" s="2"/>
      <c r="E58" s="2"/>
      <c r="F58" s="2">
        <v>1</v>
      </c>
      <c r="G58" s="2"/>
      <c r="I58" s="2"/>
      <c r="K58" s="1">
        <f t="shared" si="4"/>
        <v>0</v>
      </c>
      <c r="L58" s="1">
        <f t="shared" si="4"/>
        <v>1</v>
      </c>
      <c r="M58" s="1">
        <f t="shared" si="5"/>
        <v>1</v>
      </c>
    </row>
    <row r="59" spans="1:13" ht="12.75">
      <c r="A59" s="1" t="s">
        <v>124</v>
      </c>
      <c r="B59" s="2" t="s">
        <v>8</v>
      </c>
      <c r="C59" s="2" t="s">
        <v>119</v>
      </c>
      <c r="D59" s="2"/>
      <c r="E59" s="2"/>
      <c r="F59" s="2">
        <v>1</v>
      </c>
      <c r="G59" s="2"/>
      <c r="I59" s="2"/>
      <c r="K59" s="1">
        <f t="shared" si="4"/>
        <v>0</v>
      </c>
      <c r="L59" s="1">
        <f t="shared" si="4"/>
        <v>1</v>
      </c>
      <c r="M59" s="1">
        <f t="shared" si="5"/>
        <v>1</v>
      </c>
    </row>
    <row r="60" spans="1:13" ht="12.75">
      <c r="A60" s="1" t="s">
        <v>125</v>
      </c>
      <c r="B60" s="2" t="s">
        <v>126</v>
      </c>
      <c r="C60" s="2" t="s">
        <v>119</v>
      </c>
      <c r="D60" s="2"/>
      <c r="E60" s="2"/>
      <c r="F60" s="2">
        <v>1</v>
      </c>
      <c r="G60" s="2"/>
      <c r="I60" s="2"/>
      <c r="K60" s="1">
        <f t="shared" si="4"/>
        <v>0</v>
      </c>
      <c r="L60" s="1">
        <f t="shared" si="4"/>
        <v>1</v>
      </c>
      <c r="M60" s="1">
        <f t="shared" si="5"/>
        <v>1</v>
      </c>
    </row>
    <row r="61" spans="1:13" ht="12.75">
      <c r="A61" s="1" t="s">
        <v>127</v>
      </c>
      <c r="B61" s="2" t="s">
        <v>126</v>
      </c>
      <c r="C61" s="2" t="s">
        <v>119</v>
      </c>
      <c r="D61" s="2"/>
      <c r="E61" s="2"/>
      <c r="F61" s="2">
        <v>1</v>
      </c>
      <c r="G61" s="2"/>
      <c r="I61" s="2"/>
      <c r="K61" s="1">
        <f t="shared" si="4"/>
        <v>0</v>
      </c>
      <c r="L61" s="1">
        <f t="shared" si="4"/>
        <v>1</v>
      </c>
      <c r="M61" s="1">
        <f t="shared" si="5"/>
        <v>1</v>
      </c>
    </row>
    <row r="62" spans="1:13" ht="12.75">
      <c r="A62" s="167" t="s">
        <v>128</v>
      </c>
      <c r="B62" s="2" t="s">
        <v>126</v>
      </c>
      <c r="C62" s="2" t="s">
        <v>129</v>
      </c>
      <c r="D62" s="2"/>
      <c r="E62" s="2"/>
      <c r="F62" s="2">
        <v>1</v>
      </c>
      <c r="G62" s="2"/>
      <c r="I62" s="2"/>
      <c r="K62" s="1">
        <f t="shared" si="4"/>
        <v>0</v>
      </c>
      <c r="L62" s="1">
        <f t="shared" si="4"/>
        <v>1</v>
      </c>
      <c r="M62" s="1">
        <f t="shared" si="5"/>
        <v>1</v>
      </c>
    </row>
    <row r="63" spans="4:13" ht="12.75">
      <c r="D63" s="2"/>
      <c r="E63" s="2"/>
      <c r="F63" s="2"/>
      <c r="G63" s="2"/>
      <c r="I63" s="2"/>
      <c r="K63" s="1">
        <f aca="true" t="shared" si="6" ref="K63:L67">SUM(E63)</f>
        <v>0</v>
      </c>
      <c r="L63" s="1">
        <f t="shared" si="6"/>
        <v>0</v>
      </c>
      <c r="M63" s="1">
        <f>SUM(K63:L63)</f>
        <v>0</v>
      </c>
    </row>
    <row r="64" spans="4:13" ht="12.75">
      <c r="D64" s="2"/>
      <c r="E64" s="2"/>
      <c r="F64" s="2"/>
      <c r="G64" s="2"/>
      <c r="I64" s="2"/>
      <c r="K64" s="1">
        <f t="shared" si="6"/>
        <v>0</v>
      </c>
      <c r="L64" s="1">
        <f t="shared" si="6"/>
        <v>0</v>
      </c>
      <c r="M64" s="1">
        <f>SUM(K64:L64)</f>
        <v>0</v>
      </c>
    </row>
    <row r="65" spans="4:13" ht="12.75">
      <c r="D65" s="2"/>
      <c r="E65" s="2"/>
      <c r="F65" s="2"/>
      <c r="G65" s="2"/>
      <c r="I65" s="2"/>
      <c r="K65" s="1">
        <f t="shared" si="6"/>
        <v>0</v>
      </c>
      <c r="L65" s="1">
        <f t="shared" si="6"/>
        <v>0</v>
      </c>
      <c r="M65" s="1">
        <f>SUM(K65:L65)</f>
        <v>0</v>
      </c>
    </row>
    <row r="66" spans="4:13" ht="12.75">
      <c r="D66" s="2"/>
      <c r="E66" s="2"/>
      <c r="F66" s="2"/>
      <c r="G66" s="2"/>
      <c r="I66" s="2"/>
      <c r="K66" s="1">
        <f t="shared" si="6"/>
        <v>0</v>
      </c>
      <c r="L66" s="1">
        <f t="shared" si="6"/>
        <v>0</v>
      </c>
      <c r="M66" s="1">
        <f>SUM(K66:L66)</f>
        <v>0</v>
      </c>
    </row>
    <row r="67" spans="4:13" ht="12.75">
      <c r="D67" s="2"/>
      <c r="E67" s="2"/>
      <c r="F67" s="2"/>
      <c r="G67" s="2"/>
      <c r="I67" s="2"/>
      <c r="K67" s="1">
        <f t="shared" si="6"/>
        <v>0</v>
      </c>
      <c r="L67" s="1">
        <f t="shared" si="6"/>
        <v>0</v>
      </c>
      <c r="M67" s="1">
        <f>SUM(K67:L67)</f>
        <v>0</v>
      </c>
    </row>
    <row r="68" spans="1:13" ht="15.75">
      <c r="A68" s="229" t="s">
        <v>21</v>
      </c>
      <c r="B68" s="230"/>
      <c r="C68" s="230"/>
      <c r="D68" s="231"/>
      <c r="E68" s="230"/>
      <c r="F68" s="230"/>
      <c r="G68" s="230"/>
      <c r="H68" s="230"/>
      <c r="I68" s="230"/>
      <c r="J68" s="232"/>
      <c r="K68">
        <f>SUM(K41:K67)</f>
        <v>4</v>
      </c>
      <c r="L68">
        <f>SUM(L41:L67)</f>
        <v>15</v>
      </c>
      <c r="M68">
        <f>SUM(M41:M67)</f>
        <v>19</v>
      </c>
    </row>
  </sheetData>
  <mergeCells count="20">
    <mergeCell ref="A68:J68"/>
    <mergeCell ref="M43:N43"/>
    <mergeCell ref="E41:F41"/>
    <mergeCell ref="G41:H41"/>
    <mergeCell ref="I41:J41"/>
    <mergeCell ref="K41:M41"/>
    <mergeCell ref="I5:J5"/>
    <mergeCell ref="E7:J7"/>
    <mergeCell ref="K42:L42"/>
    <mergeCell ref="E43:J43"/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="75" zoomScaleNormal="75" workbookViewId="0" topLeftCell="A25">
      <selection activeCell="O34" sqref="O34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75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</row>
    <row r="7" spans="1:14" s="40" customFormat="1" ht="45.75" customHeight="1">
      <c r="A7" s="14"/>
      <c r="B7" s="15"/>
      <c r="C7" s="16"/>
      <c r="D7" s="17"/>
      <c r="E7" s="199" t="s">
        <v>32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</row>
    <row r="8" spans="1:13" s="40" customFormat="1" ht="35.25" customHeight="1">
      <c r="A8" s="28" t="s">
        <v>41</v>
      </c>
      <c r="B8" s="21" t="s">
        <v>6</v>
      </c>
      <c r="C8" s="22" t="s">
        <v>7</v>
      </c>
      <c r="D8" s="3">
        <v>5</v>
      </c>
      <c r="E8" s="41">
        <v>0</v>
      </c>
      <c r="F8" s="41">
        <v>0</v>
      </c>
      <c r="G8" s="42"/>
      <c r="H8" s="42"/>
      <c r="I8" s="43"/>
      <c r="J8" s="44"/>
      <c r="K8" s="45">
        <f aca="true" t="shared" si="0" ref="K8:K19">SUM(E8)</f>
        <v>0</v>
      </c>
      <c r="L8" s="45">
        <f aca="true" t="shared" si="1" ref="L8:L19">SUM(F8)</f>
        <v>0</v>
      </c>
      <c r="M8" s="45">
        <f aca="true" t="shared" si="2" ref="M8:M38">SUM(K8,L8)</f>
        <v>0</v>
      </c>
    </row>
    <row r="9" spans="1:13" s="40" customFormat="1" ht="35.25" customHeight="1">
      <c r="A9" s="28" t="s">
        <v>42</v>
      </c>
      <c r="B9" s="23" t="s">
        <v>6</v>
      </c>
      <c r="C9" s="22" t="s">
        <v>7</v>
      </c>
      <c r="D9" s="3">
        <v>5</v>
      </c>
      <c r="E9" s="41">
        <v>5</v>
      </c>
      <c r="F9" s="41">
        <v>0</v>
      </c>
      <c r="G9" s="42"/>
      <c r="H9" s="42"/>
      <c r="I9" s="43"/>
      <c r="J9" s="44"/>
      <c r="K9" s="45">
        <f t="shared" si="0"/>
        <v>5</v>
      </c>
      <c r="L9" s="45">
        <f t="shared" si="1"/>
        <v>0</v>
      </c>
      <c r="M9" s="45">
        <f t="shared" si="2"/>
        <v>5</v>
      </c>
    </row>
    <row r="10" spans="1:13" s="40" customFormat="1" ht="35.25" customHeight="1">
      <c r="A10" s="29" t="s">
        <v>43</v>
      </c>
      <c r="B10" s="21" t="s">
        <v>6</v>
      </c>
      <c r="C10" s="22" t="s">
        <v>7</v>
      </c>
      <c r="D10" s="3">
        <v>5</v>
      </c>
      <c r="E10" s="41">
        <v>0</v>
      </c>
      <c r="F10" s="41">
        <v>0</v>
      </c>
      <c r="G10" s="42"/>
      <c r="H10" s="42"/>
      <c r="I10" s="43"/>
      <c r="J10" s="44"/>
      <c r="K10" s="45">
        <f t="shared" si="0"/>
        <v>0</v>
      </c>
      <c r="L10" s="45">
        <f t="shared" si="1"/>
        <v>0</v>
      </c>
      <c r="M10" s="45">
        <f t="shared" si="2"/>
        <v>0</v>
      </c>
    </row>
    <row r="11" spans="1:13" s="40" customFormat="1" ht="36.75" customHeight="1">
      <c r="A11" s="163" t="s">
        <v>44</v>
      </c>
      <c r="B11" s="21" t="s">
        <v>6</v>
      </c>
      <c r="C11" s="22" t="s">
        <v>7</v>
      </c>
      <c r="D11" s="3">
        <v>5</v>
      </c>
      <c r="E11" s="41">
        <v>0</v>
      </c>
      <c r="F11" s="41">
        <v>0</v>
      </c>
      <c r="G11" s="42"/>
      <c r="H11" s="42"/>
      <c r="I11" s="43"/>
      <c r="J11" s="44"/>
      <c r="K11" s="45">
        <f t="shared" si="0"/>
        <v>0</v>
      </c>
      <c r="L11" s="45">
        <f t="shared" si="1"/>
        <v>0</v>
      </c>
      <c r="M11" s="45">
        <f t="shared" si="2"/>
        <v>0</v>
      </c>
    </row>
    <row r="12" spans="1:13" s="40" customFormat="1" ht="35.25" customHeight="1">
      <c r="A12" s="29" t="s">
        <v>45</v>
      </c>
      <c r="B12" s="24" t="s">
        <v>6</v>
      </c>
      <c r="C12" s="22" t="s">
        <v>12</v>
      </c>
      <c r="D12" s="3">
        <v>4</v>
      </c>
      <c r="E12" s="166">
        <v>0</v>
      </c>
      <c r="F12" s="41">
        <v>0</v>
      </c>
      <c r="G12" s="42"/>
      <c r="H12" s="42"/>
      <c r="I12" s="43"/>
      <c r="J12" s="44"/>
      <c r="K12" s="45">
        <f t="shared" si="0"/>
        <v>0</v>
      </c>
      <c r="L12" s="45">
        <f t="shared" si="1"/>
        <v>0</v>
      </c>
      <c r="M12" s="45">
        <f t="shared" si="2"/>
        <v>0</v>
      </c>
    </row>
    <row r="13" spans="1:13" s="40" customFormat="1" ht="35.25" customHeight="1">
      <c r="A13" s="28" t="s">
        <v>46</v>
      </c>
      <c r="B13" s="24" t="s">
        <v>6</v>
      </c>
      <c r="C13" s="22" t="s">
        <v>12</v>
      </c>
      <c r="D13" s="3">
        <v>4</v>
      </c>
      <c r="E13" s="166">
        <v>0</v>
      </c>
      <c r="F13" s="41">
        <v>0</v>
      </c>
      <c r="G13" s="42"/>
      <c r="H13" s="42"/>
      <c r="I13" s="43"/>
      <c r="J13" s="44"/>
      <c r="K13" s="45">
        <f t="shared" si="0"/>
        <v>0</v>
      </c>
      <c r="L13" s="45">
        <f t="shared" si="1"/>
        <v>0</v>
      </c>
      <c r="M13" s="45">
        <f t="shared" si="2"/>
        <v>0</v>
      </c>
    </row>
    <row r="14" spans="1:13" s="40" customFormat="1" ht="35.25" customHeight="1">
      <c r="A14" s="28" t="s">
        <v>47</v>
      </c>
      <c r="B14" s="24" t="s">
        <v>6</v>
      </c>
      <c r="C14" s="22" t="s">
        <v>12</v>
      </c>
      <c r="D14" s="3">
        <v>4</v>
      </c>
      <c r="E14" s="166">
        <v>0</v>
      </c>
      <c r="F14" s="41">
        <v>0</v>
      </c>
      <c r="G14" s="42"/>
      <c r="H14" s="42"/>
      <c r="I14" s="43"/>
      <c r="J14" s="44"/>
      <c r="K14" s="45">
        <f>SUM(E14)</f>
        <v>0</v>
      </c>
      <c r="L14" s="45">
        <f>SUM(F14)</f>
        <v>0</v>
      </c>
      <c r="M14" s="45">
        <f>SUM(K14,L14)</f>
        <v>0</v>
      </c>
    </row>
    <row r="15" spans="1:13" s="40" customFormat="1" ht="35.25" customHeight="1">
      <c r="A15" s="28" t="s">
        <v>48</v>
      </c>
      <c r="B15" s="24" t="s">
        <v>6</v>
      </c>
      <c r="C15" s="22" t="s">
        <v>16</v>
      </c>
      <c r="D15" s="3">
        <v>4</v>
      </c>
      <c r="E15" s="166">
        <v>0</v>
      </c>
      <c r="F15" s="41">
        <v>1</v>
      </c>
      <c r="G15" s="42"/>
      <c r="H15" s="42"/>
      <c r="I15" s="43"/>
      <c r="J15" s="44"/>
      <c r="K15" s="45">
        <f t="shared" si="0"/>
        <v>0</v>
      </c>
      <c r="L15" s="45">
        <f t="shared" si="1"/>
        <v>1</v>
      </c>
      <c r="M15" s="45">
        <f t="shared" si="2"/>
        <v>1</v>
      </c>
    </row>
    <row r="16" spans="1:13" s="40" customFormat="1" ht="35.25" customHeight="1">
      <c r="A16" s="29" t="s">
        <v>49</v>
      </c>
      <c r="B16" s="24" t="s">
        <v>6</v>
      </c>
      <c r="C16" s="22" t="s">
        <v>16</v>
      </c>
      <c r="D16" s="3">
        <v>4</v>
      </c>
      <c r="E16" s="166">
        <v>0</v>
      </c>
      <c r="F16" s="41">
        <v>0</v>
      </c>
      <c r="G16" s="42"/>
      <c r="H16" s="42"/>
      <c r="I16" s="43"/>
      <c r="J16" s="44"/>
      <c r="K16" s="45">
        <f t="shared" si="0"/>
        <v>0</v>
      </c>
      <c r="L16" s="45">
        <f t="shared" si="1"/>
        <v>0</v>
      </c>
      <c r="M16" s="45">
        <f t="shared" si="2"/>
        <v>0</v>
      </c>
    </row>
    <row r="17" spans="1:13" s="40" customFormat="1" ht="35.25" customHeight="1">
      <c r="A17" s="29" t="s">
        <v>20</v>
      </c>
      <c r="B17" s="21" t="s">
        <v>6</v>
      </c>
      <c r="C17" s="22" t="s">
        <v>11</v>
      </c>
      <c r="D17" s="3">
        <v>5</v>
      </c>
      <c r="E17" s="166">
        <v>0</v>
      </c>
      <c r="F17" s="41">
        <v>0</v>
      </c>
      <c r="G17" s="42"/>
      <c r="H17" s="42"/>
      <c r="I17" s="43"/>
      <c r="J17" s="44"/>
      <c r="K17" s="45">
        <f t="shared" si="0"/>
        <v>0</v>
      </c>
      <c r="L17" s="45">
        <f t="shared" si="1"/>
        <v>0</v>
      </c>
      <c r="M17" s="45">
        <f t="shared" si="2"/>
        <v>0</v>
      </c>
    </row>
    <row r="18" spans="1:13" s="40" customFormat="1" ht="35.25" customHeight="1">
      <c r="A18" s="29" t="s">
        <v>50</v>
      </c>
      <c r="B18" s="21" t="s">
        <v>6</v>
      </c>
      <c r="C18" s="22" t="s">
        <v>17</v>
      </c>
      <c r="D18" s="3">
        <v>4</v>
      </c>
      <c r="E18" s="41">
        <v>0</v>
      </c>
      <c r="F18" s="41">
        <v>0</v>
      </c>
      <c r="G18" s="42"/>
      <c r="H18" s="42"/>
      <c r="I18" s="43"/>
      <c r="J18" s="44"/>
      <c r="K18" s="45">
        <f t="shared" si="0"/>
        <v>0</v>
      </c>
      <c r="L18" s="45">
        <f t="shared" si="1"/>
        <v>0</v>
      </c>
      <c r="M18" s="45">
        <f t="shared" si="2"/>
        <v>0</v>
      </c>
    </row>
    <row r="19" spans="1:13" s="40" customFormat="1" ht="35.25" customHeight="1">
      <c r="A19" s="29" t="s">
        <v>51</v>
      </c>
      <c r="B19" s="21" t="s">
        <v>6</v>
      </c>
      <c r="C19" s="22" t="s">
        <v>17</v>
      </c>
      <c r="D19" s="3">
        <v>4</v>
      </c>
      <c r="E19" s="41">
        <v>0</v>
      </c>
      <c r="F19" s="41">
        <v>0</v>
      </c>
      <c r="G19" s="42"/>
      <c r="H19" s="42"/>
      <c r="I19" s="43"/>
      <c r="J19" s="44"/>
      <c r="K19" s="45">
        <f t="shared" si="0"/>
        <v>0</v>
      </c>
      <c r="L19" s="45">
        <f t="shared" si="1"/>
        <v>0</v>
      </c>
      <c r="M19" s="45">
        <f t="shared" si="2"/>
        <v>0</v>
      </c>
    </row>
    <row r="20" spans="1:13" s="40" customFormat="1" ht="35.25" customHeight="1">
      <c r="A20" s="161" t="s">
        <v>52</v>
      </c>
      <c r="B20" s="25" t="s">
        <v>8</v>
      </c>
      <c r="C20" s="26" t="s">
        <v>7</v>
      </c>
      <c r="D20" s="3">
        <v>5</v>
      </c>
      <c r="E20" s="56"/>
      <c r="F20" s="56"/>
      <c r="G20" s="57">
        <v>5</v>
      </c>
      <c r="H20" s="57">
        <v>0</v>
      </c>
      <c r="I20" s="43"/>
      <c r="J20" s="44"/>
      <c r="K20" s="45">
        <f aca="true" t="shared" si="3" ref="K20:K30">SUM(G20)</f>
        <v>5</v>
      </c>
      <c r="L20" s="45">
        <f aca="true" t="shared" si="4" ref="L20:L30">SUM(H20)</f>
        <v>0</v>
      </c>
      <c r="M20" s="45">
        <f t="shared" si="2"/>
        <v>5</v>
      </c>
    </row>
    <row r="21" spans="1:13" s="40" customFormat="1" ht="35.25" customHeight="1">
      <c r="A21" s="28" t="s">
        <v>53</v>
      </c>
      <c r="B21" s="25" t="s">
        <v>8</v>
      </c>
      <c r="C21" s="26" t="s">
        <v>7</v>
      </c>
      <c r="D21" s="3">
        <v>5</v>
      </c>
      <c r="E21" s="56"/>
      <c r="F21" s="56"/>
      <c r="G21" s="57">
        <v>0</v>
      </c>
      <c r="H21" s="57">
        <v>0</v>
      </c>
      <c r="I21" s="43"/>
      <c r="J21" s="44"/>
      <c r="K21" s="45">
        <f t="shared" si="3"/>
        <v>0</v>
      </c>
      <c r="L21" s="45">
        <f t="shared" si="4"/>
        <v>0</v>
      </c>
      <c r="M21" s="45">
        <f t="shared" si="2"/>
        <v>0</v>
      </c>
    </row>
    <row r="22" spans="1:13" ht="35.25" customHeight="1">
      <c r="A22" s="29" t="s">
        <v>54</v>
      </c>
      <c r="B22" s="25" t="s">
        <v>8</v>
      </c>
      <c r="C22" s="27" t="s">
        <v>7</v>
      </c>
      <c r="D22" s="59">
        <v>5</v>
      </c>
      <c r="E22" s="60"/>
      <c r="F22" s="60"/>
      <c r="G22" s="59">
        <v>0</v>
      </c>
      <c r="H22" s="59">
        <v>0</v>
      </c>
      <c r="I22" s="4"/>
      <c r="J22" s="4"/>
      <c r="K22" s="45">
        <f t="shared" si="3"/>
        <v>0</v>
      </c>
      <c r="L22" s="45">
        <f t="shared" si="4"/>
        <v>0</v>
      </c>
      <c r="M22" s="45">
        <f t="shared" si="2"/>
        <v>0</v>
      </c>
    </row>
    <row r="23" spans="1:13" ht="35.25" customHeight="1">
      <c r="A23" s="29" t="s">
        <v>55</v>
      </c>
      <c r="B23" s="25" t="s">
        <v>8</v>
      </c>
      <c r="C23" s="27" t="s">
        <v>12</v>
      </c>
      <c r="D23" s="59">
        <v>4</v>
      </c>
      <c r="E23" s="60"/>
      <c r="F23" s="60"/>
      <c r="G23" s="59">
        <v>0</v>
      </c>
      <c r="H23" s="59">
        <v>0</v>
      </c>
      <c r="I23" s="4"/>
      <c r="J23" s="4"/>
      <c r="K23" s="45">
        <f t="shared" si="3"/>
        <v>0</v>
      </c>
      <c r="L23" s="45">
        <f t="shared" si="4"/>
        <v>0</v>
      </c>
      <c r="M23" s="45">
        <f t="shared" si="2"/>
        <v>0</v>
      </c>
    </row>
    <row r="24" spans="1:13" ht="35.25" customHeight="1">
      <c r="A24" s="28" t="s">
        <v>56</v>
      </c>
      <c r="B24" s="25" t="s">
        <v>8</v>
      </c>
      <c r="C24" s="27" t="s">
        <v>12</v>
      </c>
      <c r="D24" s="59">
        <v>4</v>
      </c>
      <c r="E24" s="60"/>
      <c r="F24" s="60"/>
      <c r="G24" s="59">
        <v>0</v>
      </c>
      <c r="H24" s="59">
        <v>0</v>
      </c>
      <c r="I24" s="4"/>
      <c r="J24" s="4"/>
      <c r="K24" s="45">
        <f t="shared" si="3"/>
        <v>0</v>
      </c>
      <c r="L24" s="45">
        <f t="shared" si="4"/>
        <v>0</v>
      </c>
      <c r="M24" s="45">
        <f t="shared" si="2"/>
        <v>0</v>
      </c>
    </row>
    <row r="25" spans="1:13" ht="35.25" customHeight="1">
      <c r="A25" s="28" t="s">
        <v>57</v>
      </c>
      <c r="B25" s="25" t="s">
        <v>8</v>
      </c>
      <c r="C25" s="27" t="s">
        <v>12</v>
      </c>
      <c r="D25" s="59">
        <v>4</v>
      </c>
      <c r="E25" s="60"/>
      <c r="F25" s="60"/>
      <c r="G25" s="59">
        <v>4</v>
      </c>
      <c r="H25" s="59">
        <v>0</v>
      </c>
      <c r="I25" s="4"/>
      <c r="J25" s="4"/>
      <c r="K25" s="45">
        <f t="shared" si="3"/>
        <v>4</v>
      </c>
      <c r="L25" s="45">
        <f t="shared" si="4"/>
        <v>0</v>
      </c>
      <c r="M25" s="45">
        <f t="shared" si="2"/>
        <v>4</v>
      </c>
    </row>
    <row r="26" spans="1:13" ht="35.25" customHeight="1">
      <c r="A26" s="29" t="s">
        <v>58</v>
      </c>
      <c r="B26" s="25" t="s">
        <v>8</v>
      </c>
      <c r="C26" s="27" t="s">
        <v>16</v>
      </c>
      <c r="D26" s="59">
        <v>2</v>
      </c>
      <c r="E26" s="60"/>
      <c r="F26" s="60"/>
      <c r="G26" s="59">
        <v>2</v>
      </c>
      <c r="H26" s="59">
        <v>0</v>
      </c>
      <c r="I26" s="4"/>
      <c r="J26" s="4"/>
      <c r="K26" s="45">
        <f t="shared" si="3"/>
        <v>2</v>
      </c>
      <c r="L26" s="45">
        <f t="shared" si="4"/>
        <v>0</v>
      </c>
      <c r="M26" s="45">
        <f t="shared" si="2"/>
        <v>2</v>
      </c>
    </row>
    <row r="27" spans="1:13" ht="35.25" customHeight="1">
      <c r="A27" s="28" t="s">
        <v>59</v>
      </c>
      <c r="B27" s="25" t="s">
        <v>8</v>
      </c>
      <c r="C27" s="27" t="s">
        <v>16</v>
      </c>
      <c r="D27" s="59">
        <v>2</v>
      </c>
      <c r="E27" s="60"/>
      <c r="F27" s="60"/>
      <c r="G27" s="59">
        <v>2</v>
      </c>
      <c r="H27" s="59">
        <v>0</v>
      </c>
      <c r="I27" s="4"/>
      <c r="J27" s="4"/>
      <c r="K27" s="45">
        <f t="shared" si="3"/>
        <v>2</v>
      </c>
      <c r="L27" s="45">
        <f t="shared" si="4"/>
        <v>0</v>
      </c>
      <c r="M27" s="45">
        <f t="shared" si="2"/>
        <v>2</v>
      </c>
    </row>
    <row r="28" spans="1:17" ht="35.25" customHeight="1">
      <c r="A28" s="162" t="s">
        <v>60</v>
      </c>
      <c r="B28" s="25" t="s">
        <v>8</v>
      </c>
      <c r="C28" s="27" t="s">
        <v>16</v>
      </c>
      <c r="D28" s="59">
        <v>2</v>
      </c>
      <c r="E28" s="60"/>
      <c r="F28" s="60"/>
      <c r="G28" s="59">
        <v>2</v>
      </c>
      <c r="H28" s="59">
        <v>0</v>
      </c>
      <c r="I28" s="4"/>
      <c r="J28" s="4"/>
      <c r="K28" s="45">
        <f t="shared" si="3"/>
        <v>2</v>
      </c>
      <c r="L28" s="45">
        <f t="shared" si="4"/>
        <v>0</v>
      </c>
      <c r="M28" s="45">
        <f t="shared" si="2"/>
        <v>2</v>
      </c>
      <c r="Q28" s="34"/>
    </row>
    <row r="29" spans="1:13" ht="35.25" customHeight="1">
      <c r="A29" s="29" t="s">
        <v>61</v>
      </c>
      <c r="B29" s="25" t="s">
        <v>8</v>
      </c>
      <c r="C29" s="27" t="s">
        <v>17</v>
      </c>
      <c r="D29" s="59">
        <v>2</v>
      </c>
      <c r="E29" s="60"/>
      <c r="F29" s="60"/>
      <c r="G29" s="59">
        <v>2</v>
      </c>
      <c r="H29" s="59">
        <v>0</v>
      </c>
      <c r="I29" s="4"/>
      <c r="J29" s="4"/>
      <c r="K29" s="45">
        <f t="shared" si="3"/>
        <v>2</v>
      </c>
      <c r="L29" s="45">
        <f t="shared" si="4"/>
        <v>0</v>
      </c>
      <c r="M29" s="45">
        <f t="shared" si="2"/>
        <v>2</v>
      </c>
    </row>
    <row r="30" spans="1:13" ht="35.25" customHeight="1">
      <c r="A30" s="29" t="s">
        <v>62</v>
      </c>
      <c r="B30" s="25" t="s">
        <v>8</v>
      </c>
      <c r="C30" s="27" t="s">
        <v>17</v>
      </c>
      <c r="D30" s="59">
        <v>2</v>
      </c>
      <c r="E30" s="60"/>
      <c r="F30" s="60"/>
      <c r="G30" s="59">
        <v>2</v>
      </c>
      <c r="H30" s="59">
        <v>0</v>
      </c>
      <c r="I30" s="4"/>
      <c r="J30" s="4"/>
      <c r="K30" s="45">
        <f t="shared" si="3"/>
        <v>2</v>
      </c>
      <c r="L30" s="45">
        <f t="shared" si="4"/>
        <v>0</v>
      </c>
      <c r="M30" s="45">
        <f t="shared" si="2"/>
        <v>2</v>
      </c>
    </row>
    <row r="31" spans="1:13" ht="35.25" customHeight="1">
      <c r="A31" s="28" t="s">
        <v>18</v>
      </c>
      <c r="B31" s="37" t="s">
        <v>13</v>
      </c>
      <c r="C31" s="38" t="s">
        <v>12</v>
      </c>
      <c r="D31" s="2">
        <v>4</v>
      </c>
      <c r="E31" s="78"/>
      <c r="F31" s="78"/>
      <c r="G31" s="78"/>
      <c r="H31" s="78"/>
      <c r="I31" s="2">
        <v>0</v>
      </c>
      <c r="J31" s="2">
        <v>0</v>
      </c>
      <c r="K31" s="45">
        <f aca="true" t="shared" si="5" ref="K31:L38">SUM(I31)</f>
        <v>0</v>
      </c>
      <c r="L31" s="45">
        <f t="shared" si="5"/>
        <v>0</v>
      </c>
      <c r="M31" s="45">
        <f t="shared" si="2"/>
        <v>0</v>
      </c>
    </row>
    <row r="32" spans="1:13" ht="35.25" customHeight="1">
      <c r="A32" s="29" t="s">
        <v>63</v>
      </c>
      <c r="B32" s="37" t="s">
        <v>13</v>
      </c>
      <c r="C32" s="38" t="s">
        <v>12</v>
      </c>
      <c r="D32" s="2">
        <v>4</v>
      </c>
      <c r="E32" s="78"/>
      <c r="F32" s="78"/>
      <c r="G32" s="78"/>
      <c r="H32" s="78"/>
      <c r="I32" s="2">
        <v>0</v>
      </c>
      <c r="J32" s="2">
        <v>0</v>
      </c>
      <c r="K32" s="45">
        <f t="shared" si="5"/>
        <v>0</v>
      </c>
      <c r="L32" s="45">
        <f t="shared" si="5"/>
        <v>0</v>
      </c>
      <c r="M32" s="45">
        <f t="shared" si="2"/>
        <v>0</v>
      </c>
    </row>
    <row r="33" spans="1:13" ht="35.25" customHeight="1">
      <c r="A33" s="29" t="s">
        <v>64</v>
      </c>
      <c r="B33" s="37" t="s">
        <v>13</v>
      </c>
      <c r="C33" s="38" t="s">
        <v>12</v>
      </c>
      <c r="D33" s="2">
        <v>4</v>
      </c>
      <c r="E33" s="78"/>
      <c r="F33" s="78"/>
      <c r="G33" s="78"/>
      <c r="H33" s="78"/>
      <c r="I33" s="2">
        <v>4</v>
      </c>
      <c r="J33" s="2">
        <v>0</v>
      </c>
      <c r="K33" s="45">
        <f t="shared" si="5"/>
        <v>4</v>
      </c>
      <c r="L33" s="45">
        <f t="shared" si="5"/>
        <v>0</v>
      </c>
      <c r="M33" s="45">
        <f t="shared" si="2"/>
        <v>4</v>
      </c>
    </row>
    <row r="34" spans="1:13" ht="35.25" customHeight="1">
      <c r="A34" s="29" t="s">
        <v>65</v>
      </c>
      <c r="B34" s="37" t="s">
        <v>13</v>
      </c>
      <c r="C34" s="38" t="s">
        <v>19</v>
      </c>
      <c r="D34" s="2">
        <v>0</v>
      </c>
      <c r="E34" s="78"/>
      <c r="F34" s="78"/>
      <c r="G34" s="78"/>
      <c r="H34" s="78"/>
      <c r="I34" s="2">
        <v>0</v>
      </c>
      <c r="J34" s="2">
        <v>0</v>
      </c>
      <c r="K34" s="45">
        <f t="shared" si="5"/>
        <v>0</v>
      </c>
      <c r="L34" s="45">
        <f t="shared" si="5"/>
        <v>0</v>
      </c>
      <c r="M34" s="45">
        <f t="shared" si="2"/>
        <v>0</v>
      </c>
    </row>
    <row r="35" spans="1:13" ht="35.25" customHeight="1">
      <c r="A35" s="28" t="s">
        <v>66</v>
      </c>
      <c r="B35" s="37" t="s">
        <v>13</v>
      </c>
      <c r="C35" s="38" t="s">
        <v>19</v>
      </c>
      <c r="D35" s="2">
        <v>0</v>
      </c>
      <c r="E35" s="78"/>
      <c r="F35" s="78"/>
      <c r="G35" s="78"/>
      <c r="H35" s="78"/>
      <c r="I35" s="2">
        <v>0</v>
      </c>
      <c r="J35" s="2">
        <v>0</v>
      </c>
      <c r="K35" s="45">
        <f t="shared" si="5"/>
        <v>0</v>
      </c>
      <c r="L35" s="45">
        <f t="shared" si="5"/>
        <v>0</v>
      </c>
      <c r="M35" s="45">
        <f t="shared" si="2"/>
        <v>0</v>
      </c>
    </row>
    <row r="36" spans="1:13" ht="35.25" customHeight="1">
      <c r="A36" s="28" t="s">
        <v>67</v>
      </c>
      <c r="B36" s="37" t="s">
        <v>13</v>
      </c>
      <c r="C36" s="38" t="s">
        <v>11</v>
      </c>
      <c r="D36" s="2">
        <v>5</v>
      </c>
      <c r="E36" s="78"/>
      <c r="F36" s="78"/>
      <c r="G36" s="78"/>
      <c r="H36" s="78"/>
      <c r="I36" s="2">
        <v>5</v>
      </c>
      <c r="J36" s="2">
        <v>0</v>
      </c>
      <c r="K36" s="45">
        <f t="shared" si="5"/>
        <v>5</v>
      </c>
      <c r="L36" s="45">
        <f t="shared" si="5"/>
        <v>0</v>
      </c>
      <c r="M36" s="45">
        <f t="shared" si="2"/>
        <v>5</v>
      </c>
    </row>
    <row r="37" spans="1:13" ht="35.25" customHeight="1">
      <c r="A37" s="162" t="s">
        <v>68</v>
      </c>
      <c r="B37" s="37" t="s">
        <v>13</v>
      </c>
      <c r="C37" s="38" t="s">
        <v>17</v>
      </c>
      <c r="D37" s="2">
        <v>2</v>
      </c>
      <c r="E37" s="78"/>
      <c r="F37" s="78"/>
      <c r="G37" s="78"/>
      <c r="H37" s="78"/>
      <c r="I37" s="2">
        <v>0</v>
      </c>
      <c r="J37" s="2">
        <v>0</v>
      </c>
      <c r="K37" s="45">
        <f t="shared" si="5"/>
        <v>0</v>
      </c>
      <c r="L37" s="45">
        <f t="shared" si="5"/>
        <v>0</v>
      </c>
      <c r="M37" s="45">
        <f t="shared" si="2"/>
        <v>0</v>
      </c>
    </row>
    <row r="38" spans="1:13" ht="40.5" customHeight="1" thickBot="1">
      <c r="A38" s="29" t="s">
        <v>69</v>
      </c>
      <c r="B38" s="37" t="s">
        <v>13</v>
      </c>
      <c r="C38" s="38" t="s">
        <v>17</v>
      </c>
      <c r="D38" s="175">
        <v>2</v>
      </c>
      <c r="E38" s="176"/>
      <c r="F38" s="176"/>
      <c r="G38" s="176"/>
      <c r="H38" s="176"/>
      <c r="I38" s="175">
        <v>2</v>
      </c>
      <c r="J38" s="175">
        <v>0</v>
      </c>
      <c r="K38" s="47">
        <f t="shared" si="5"/>
        <v>2</v>
      </c>
      <c r="L38" s="47">
        <f t="shared" si="5"/>
        <v>0</v>
      </c>
      <c r="M38" s="47">
        <f t="shared" si="2"/>
        <v>2</v>
      </c>
    </row>
    <row r="39" spans="1:14" ht="25.5" customHeight="1" thickBot="1">
      <c r="A39" s="221" t="s">
        <v>21</v>
      </c>
      <c r="B39" s="212"/>
      <c r="C39" s="212"/>
      <c r="D39" s="212"/>
      <c r="E39" s="212"/>
      <c r="F39" s="212"/>
      <c r="G39" s="212"/>
      <c r="H39" s="212"/>
      <c r="I39" s="212"/>
      <c r="J39" s="213"/>
      <c r="K39" s="48">
        <f>SUM(K8:K38)</f>
        <v>35</v>
      </c>
      <c r="L39" s="48">
        <f>SUM(L8:L38)</f>
        <v>1</v>
      </c>
      <c r="M39" s="48">
        <f>SUM(M8:M38)</f>
        <v>36</v>
      </c>
      <c r="N39" s="39"/>
    </row>
    <row r="40" spans="1:13" ht="25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23" t="s">
        <v>35</v>
      </c>
      <c r="F43" s="222"/>
      <c r="G43" s="222"/>
      <c r="H43" s="222"/>
      <c r="I43" s="222"/>
      <c r="J43" s="222"/>
      <c r="K43" s="77" t="s">
        <v>4</v>
      </c>
      <c r="L43" s="77" t="s">
        <v>15</v>
      </c>
      <c r="M43" s="224" t="s">
        <v>10</v>
      </c>
      <c r="N43" s="225"/>
    </row>
    <row r="44" spans="1:13" ht="12.75">
      <c r="A44" s="1" t="s">
        <v>130</v>
      </c>
      <c r="B44" s="2" t="s">
        <v>8</v>
      </c>
      <c r="C44" s="2" t="s">
        <v>7</v>
      </c>
      <c r="D44" s="2">
        <v>5</v>
      </c>
      <c r="E44" s="2"/>
      <c r="F44" s="2"/>
      <c r="G44" s="2">
        <v>5</v>
      </c>
      <c r="H44" s="2"/>
      <c r="I44" s="2"/>
      <c r="J44" s="2"/>
      <c r="K44" s="2">
        <f>SUM(E44:J44)</f>
        <v>5</v>
      </c>
      <c r="L44" s="2">
        <f aca="true" t="shared" si="6" ref="K44:L48">SUM(F44)</f>
        <v>0</v>
      </c>
      <c r="M44" s="2">
        <f>SUM(K44:L44)</f>
        <v>5</v>
      </c>
    </row>
    <row r="45" spans="1:13" ht="12.75">
      <c r="A45" s="1" t="s">
        <v>131</v>
      </c>
      <c r="B45" s="2" t="s">
        <v>8</v>
      </c>
      <c r="C45" s="2" t="s">
        <v>7</v>
      </c>
      <c r="D45" s="2">
        <v>5</v>
      </c>
      <c r="E45" s="2"/>
      <c r="F45" s="2"/>
      <c r="G45" s="2">
        <v>5</v>
      </c>
      <c r="H45" s="2"/>
      <c r="I45" s="2"/>
      <c r="J45" s="2"/>
      <c r="K45" s="2">
        <f>SUM(E45:J45)</f>
        <v>5</v>
      </c>
      <c r="L45" s="2">
        <f t="shared" si="6"/>
        <v>0</v>
      </c>
      <c r="M45" s="2">
        <f>SUM(K45:L45)</f>
        <v>5</v>
      </c>
    </row>
    <row r="46" spans="1:13" ht="12.75">
      <c r="A46" s="1" t="s">
        <v>132</v>
      </c>
      <c r="B46" s="2" t="s">
        <v>8</v>
      </c>
      <c r="C46" s="2" t="s">
        <v>119</v>
      </c>
      <c r="D46" s="2">
        <v>4</v>
      </c>
      <c r="E46" s="2"/>
      <c r="F46" s="2"/>
      <c r="G46" s="2">
        <v>1</v>
      </c>
      <c r="H46" s="2"/>
      <c r="I46" s="2"/>
      <c r="J46" s="2"/>
      <c r="K46" s="2">
        <f>SUM(E46:J46)</f>
        <v>1</v>
      </c>
      <c r="L46" s="2">
        <f t="shared" si="6"/>
        <v>0</v>
      </c>
      <c r="M46" s="2">
        <f>SUM(K46:L46)</f>
        <v>1</v>
      </c>
    </row>
    <row r="47" spans="1:13" ht="12.75">
      <c r="A47" s="1" t="s">
        <v>133</v>
      </c>
      <c r="B47" s="1" t="s">
        <v>13</v>
      </c>
      <c r="C47" s="2" t="s">
        <v>134</v>
      </c>
      <c r="D47" s="2">
        <v>4</v>
      </c>
      <c r="J47" s="2">
        <v>4</v>
      </c>
      <c r="K47" s="1">
        <f t="shared" si="6"/>
        <v>0</v>
      </c>
      <c r="L47" s="2">
        <v>4</v>
      </c>
      <c r="M47" s="1">
        <f>SUM(K47:L47)</f>
        <v>4</v>
      </c>
    </row>
    <row r="48" spans="1:13" ht="12.75">
      <c r="A48" s="1" t="s">
        <v>133</v>
      </c>
      <c r="B48" s="1" t="s">
        <v>13</v>
      </c>
      <c r="C48" s="2" t="s">
        <v>135</v>
      </c>
      <c r="D48" s="2">
        <v>2</v>
      </c>
      <c r="J48" s="2">
        <v>2</v>
      </c>
      <c r="K48" s="1">
        <f t="shared" si="6"/>
        <v>0</v>
      </c>
      <c r="L48" s="2">
        <v>2</v>
      </c>
      <c r="M48" s="1">
        <f>SUM(K48:L48)</f>
        <v>2</v>
      </c>
    </row>
    <row r="49" spans="1:13" ht="14.25">
      <c r="A49" s="29" t="s">
        <v>65</v>
      </c>
      <c r="B49" s="1" t="s">
        <v>13</v>
      </c>
      <c r="C49" s="38" t="s">
        <v>12</v>
      </c>
      <c r="D49" s="1">
        <v>4</v>
      </c>
      <c r="I49" s="1">
        <v>4</v>
      </c>
      <c r="K49" s="1">
        <f>SUM(G49)</f>
        <v>0</v>
      </c>
      <c r="L49" s="1">
        <f aca="true" t="shared" si="7" ref="L49:L67">SUM(F49)</f>
        <v>0</v>
      </c>
      <c r="M49" s="1">
        <f aca="true" t="shared" si="8" ref="M49:M67">SUM(K49,L49)</f>
        <v>0</v>
      </c>
    </row>
    <row r="50" spans="1:13" ht="14.25">
      <c r="A50" s="29" t="s">
        <v>65</v>
      </c>
      <c r="B50" s="1" t="s">
        <v>13</v>
      </c>
      <c r="C50" s="38" t="s">
        <v>11</v>
      </c>
      <c r="D50" s="1">
        <v>5</v>
      </c>
      <c r="I50" s="1">
        <v>5</v>
      </c>
      <c r="K50" s="1">
        <f>SUM(G50)</f>
        <v>0</v>
      </c>
      <c r="L50" s="1">
        <f t="shared" si="7"/>
        <v>0</v>
      </c>
      <c r="M50" s="1">
        <f t="shared" si="8"/>
        <v>0</v>
      </c>
    </row>
    <row r="51" spans="11:13" ht="12.75">
      <c r="K51" s="1">
        <f>SUM(G51)</f>
        <v>0</v>
      </c>
      <c r="L51" s="1">
        <f t="shared" si="7"/>
        <v>0</v>
      </c>
      <c r="M51" s="1">
        <f t="shared" si="8"/>
        <v>0</v>
      </c>
    </row>
    <row r="52" spans="11:13" ht="12.75">
      <c r="K52" s="1">
        <f>SUM(G52)</f>
        <v>0</v>
      </c>
      <c r="L52" s="1">
        <f t="shared" si="7"/>
        <v>0</v>
      </c>
      <c r="M52" s="1">
        <f t="shared" si="8"/>
        <v>0</v>
      </c>
    </row>
    <row r="53" spans="11:13" ht="12.75">
      <c r="K53" s="1">
        <f aca="true" t="shared" si="9" ref="K53:K67">SUM(E53)</f>
        <v>0</v>
      </c>
      <c r="L53" s="1">
        <f t="shared" si="7"/>
        <v>0</v>
      </c>
      <c r="M53" s="1">
        <f t="shared" si="8"/>
        <v>0</v>
      </c>
    </row>
    <row r="54" spans="11:13" ht="12.75">
      <c r="K54" s="1">
        <f t="shared" si="9"/>
        <v>0</v>
      </c>
      <c r="L54" s="1">
        <f t="shared" si="7"/>
        <v>0</v>
      </c>
      <c r="M54" s="1">
        <f t="shared" si="8"/>
        <v>0</v>
      </c>
    </row>
    <row r="55" spans="11:13" ht="12.75">
      <c r="K55" s="1">
        <f t="shared" si="9"/>
        <v>0</v>
      </c>
      <c r="L55" s="1">
        <f t="shared" si="7"/>
        <v>0</v>
      </c>
      <c r="M55" s="1">
        <f t="shared" si="8"/>
        <v>0</v>
      </c>
    </row>
    <row r="56" spans="11:13" ht="12.75">
      <c r="K56" s="1">
        <f t="shared" si="9"/>
        <v>0</v>
      </c>
      <c r="L56" s="1">
        <f t="shared" si="7"/>
        <v>0</v>
      </c>
      <c r="M56" s="1">
        <f t="shared" si="8"/>
        <v>0</v>
      </c>
    </row>
    <row r="57" spans="11:13" ht="12.75">
      <c r="K57" s="1">
        <f t="shared" si="9"/>
        <v>0</v>
      </c>
      <c r="L57" s="1">
        <f t="shared" si="7"/>
        <v>0</v>
      </c>
      <c r="M57" s="1">
        <f t="shared" si="8"/>
        <v>0</v>
      </c>
    </row>
    <row r="58" spans="11:13" ht="12.75">
      <c r="K58" s="1">
        <f t="shared" si="9"/>
        <v>0</v>
      </c>
      <c r="L58" s="1">
        <f t="shared" si="7"/>
        <v>0</v>
      </c>
      <c r="M58" s="1">
        <f t="shared" si="8"/>
        <v>0</v>
      </c>
    </row>
    <row r="59" spans="11:13" ht="12.75">
      <c r="K59" s="1">
        <f t="shared" si="9"/>
        <v>0</v>
      </c>
      <c r="L59" s="1">
        <f t="shared" si="7"/>
        <v>0</v>
      </c>
      <c r="M59" s="1">
        <f t="shared" si="8"/>
        <v>0</v>
      </c>
    </row>
    <row r="60" spans="11:13" ht="12.75">
      <c r="K60" s="1">
        <f t="shared" si="9"/>
        <v>0</v>
      </c>
      <c r="L60" s="1">
        <f t="shared" si="7"/>
        <v>0</v>
      </c>
      <c r="M60" s="1">
        <f t="shared" si="8"/>
        <v>0</v>
      </c>
    </row>
    <row r="61" spans="11:13" ht="12.75">
      <c r="K61" s="1">
        <f t="shared" si="9"/>
        <v>0</v>
      </c>
      <c r="L61" s="1">
        <f t="shared" si="7"/>
        <v>0</v>
      </c>
      <c r="M61" s="1">
        <f t="shared" si="8"/>
        <v>0</v>
      </c>
    </row>
    <row r="62" spans="11:13" ht="12.75">
      <c r="K62" s="1">
        <f t="shared" si="9"/>
        <v>0</v>
      </c>
      <c r="L62" s="1">
        <f t="shared" si="7"/>
        <v>0</v>
      </c>
      <c r="M62" s="1">
        <f t="shared" si="8"/>
        <v>0</v>
      </c>
    </row>
    <row r="63" spans="11:13" ht="12.75">
      <c r="K63" s="1">
        <f t="shared" si="9"/>
        <v>0</v>
      </c>
      <c r="L63" s="1">
        <f t="shared" si="7"/>
        <v>0</v>
      </c>
      <c r="M63" s="1">
        <f t="shared" si="8"/>
        <v>0</v>
      </c>
    </row>
    <row r="64" spans="11:13" ht="12.75">
      <c r="K64" s="1">
        <f t="shared" si="9"/>
        <v>0</v>
      </c>
      <c r="L64" s="1">
        <f t="shared" si="7"/>
        <v>0</v>
      </c>
      <c r="M64" s="1">
        <f t="shared" si="8"/>
        <v>0</v>
      </c>
    </row>
    <row r="65" spans="11:13" ht="12.75">
      <c r="K65" s="1">
        <f t="shared" si="9"/>
        <v>0</v>
      </c>
      <c r="L65" s="1">
        <f t="shared" si="7"/>
        <v>0</v>
      </c>
      <c r="M65" s="1">
        <f t="shared" si="8"/>
        <v>0</v>
      </c>
    </row>
    <row r="66" spans="11:13" ht="12.75">
      <c r="K66" s="1">
        <f t="shared" si="9"/>
        <v>0</v>
      </c>
      <c r="L66" s="1">
        <f t="shared" si="7"/>
        <v>0</v>
      </c>
      <c r="M66" s="1">
        <f t="shared" si="8"/>
        <v>0</v>
      </c>
    </row>
    <row r="67" spans="11:13" ht="12.75">
      <c r="K67" s="1">
        <f t="shared" si="9"/>
        <v>0</v>
      </c>
      <c r="L67" s="1">
        <f t="shared" si="7"/>
        <v>0</v>
      </c>
      <c r="M67" s="1">
        <f t="shared" si="8"/>
        <v>0</v>
      </c>
    </row>
    <row r="68" spans="1:13" ht="18">
      <c r="A68" s="221" t="s">
        <v>21</v>
      </c>
      <c r="B68" s="212"/>
      <c r="C68" s="212"/>
      <c r="D68" s="212"/>
      <c r="E68" s="212"/>
      <c r="F68" s="212"/>
      <c r="G68" s="212"/>
      <c r="H68" s="212"/>
      <c r="I68" s="212"/>
      <c r="J68" s="212"/>
      <c r="K68" s="1">
        <f>SUM(K37:K67)</f>
        <v>48</v>
      </c>
      <c r="L68" s="1">
        <f>SUM(L37:L67)</f>
        <v>7</v>
      </c>
      <c r="M68" s="1">
        <f>SUM(M37:M67)</f>
        <v>55</v>
      </c>
    </row>
  </sheetData>
  <mergeCells count="20">
    <mergeCell ref="A68:J68"/>
    <mergeCell ref="M43:N43"/>
    <mergeCell ref="E41:F41"/>
    <mergeCell ref="G41:H41"/>
    <mergeCell ref="I41:J41"/>
    <mergeCell ref="K41:M41"/>
    <mergeCell ref="I5:J5"/>
    <mergeCell ref="E7:J7"/>
    <mergeCell ref="K42:L42"/>
    <mergeCell ref="E43:J43"/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1">
      <selection activeCell="A3" sqref="A3:M3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95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</row>
    <row r="7" spans="1:14" s="40" customFormat="1" ht="45.75" customHeight="1">
      <c r="A7" s="14"/>
      <c r="B7" s="15"/>
      <c r="C7" s="16"/>
      <c r="D7" s="17"/>
      <c r="E7" s="199" t="s">
        <v>32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</row>
    <row r="8" spans="1:13" s="40" customFormat="1" ht="35.25" customHeight="1">
      <c r="A8" s="28" t="s">
        <v>41</v>
      </c>
      <c r="B8" s="21" t="s">
        <v>6</v>
      </c>
      <c r="C8" s="22" t="s">
        <v>7</v>
      </c>
      <c r="D8" s="3"/>
      <c r="E8" s="57"/>
      <c r="F8" s="57"/>
      <c r="G8" s="56"/>
      <c r="H8" s="56"/>
      <c r="I8" s="58"/>
      <c r="J8" s="58"/>
      <c r="K8" s="45">
        <f aca="true" t="shared" si="0" ref="K8:L19">SUM(E8)</f>
        <v>0</v>
      </c>
      <c r="L8" s="45">
        <f t="shared" si="0"/>
        <v>0</v>
      </c>
      <c r="M8" s="45">
        <f aca="true" t="shared" si="1" ref="M8:M38">SUM(K8,L8)</f>
        <v>0</v>
      </c>
    </row>
    <row r="9" spans="1:13" s="40" customFormat="1" ht="35.25" customHeight="1">
      <c r="A9" s="28" t="s">
        <v>42</v>
      </c>
      <c r="B9" s="23" t="s">
        <v>6</v>
      </c>
      <c r="C9" s="22" t="s">
        <v>7</v>
      </c>
      <c r="D9" s="3"/>
      <c r="E9" s="57"/>
      <c r="F9" s="57"/>
      <c r="G9" s="56"/>
      <c r="H9" s="56"/>
      <c r="I9" s="58"/>
      <c r="J9" s="58"/>
      <c r="K9" s="45">
        <f t="shared" si="0"/>
        <v>0</v>
      </c>
      <c r="L9" s="45">
        <f t="shared" si="0"/>
        <v>0</v>
      </c>
      <c r="M9" s="45">
        <f t="shared" si="1"/>
        <v>0</v>
      </c>
    </row>
    <row r="10" spans="1:13" s="40" customFormat="1" ht="35.25" customHeight="1">
      <c r="A10" s="29" t="s">
        <v>43</v>
      </c>
      <c r="B10" s="21" t="s">
        <v>6</v>
      </c>
      <c r="C10" s="22" t="s">
        <v>7</v>
      </c>
      <c r="D10" s="3"/>
      <c r="E10" s="57"/>
      <c r="F10" s="57"/>
      <c r="G10" s="56"/>
      <c r="H10" s="56"/>
      <c r="I10" s="58"/>
      <c r="J10" s="58"/>
      <c r="K10" s="45">
        <f t="shared" si="0"/>
        <v>0</v>
      </c>
      <c r="L10" s="45">
        <f t="shared" si="0"/>
        <v>0</v>
      </c>
      <c r="M10" s="45">
        <f t="shared" si="1"/>
        <v>0</v>
      </c>
    </row>
    <row r="11" spans="1:13" s="40" customFormat="1" ht="36.75" customHeight="1">
      <c r="A11" s="163" t="s">
        <v>44</v>
      </c>
      <c r="B11" s="21" t="s">
        <v>6</v>
      </c>
      <c r="C11" s="22" t="s">
        <v>7</v>
      </c>
      <c r="D11" s="3"/>
      <c r="E11" s="57"/>
      <c r="F11" s="57"/>
      <c r="G11" s="56"/>
      <c r="H11" s="56"/>
      <c r="I11" s="58"/>
      <c r="J11" s="58"/>
      <c r="K11" s="45">
        <f t="shared" si="0"/>
        <v>0</v>
      </c>
      <c r="L11" s="45">
        <f t="shared" si="0"/>
        <v>0</v>
      </c>
      <c r="M11" s="45">
        <f t="shared" si="1"/>
        <v>0</v>
      </c>
    </row>
    <row r="12" spans="1:13" s="40" customFormat="1" ht="35.25" customHeight="1">
      <c r="A12" s="29" t="s">
        <v>45</v>
      </c>
      <c r="B12" s="24" t="s">
        <v>6</v>
      </c>
      <c r="C12" s="22" t="s">
        <v>12</v>
      </c>
      <c r="D12" s="3"/>
      <c r="E12" s="57"/>
      <c r="F12" s="57"/>
      <c r="G12" s="56"/>
      <c r="H12" s="56"/>
      <c r="I12" s="58"/>
      <c r="J12" s="58"/>
      <c r="K12" s="45">
        <f t="shared" si="0"/>
        <v>0</v>
      </c>
      <c r="L12" s="45">
        <f t="shared" si="0"/>
        <v>0</v>
      </c>
      <c r="M12" s="45">
        <f t="shared" si="1"/>
        <v>0</v>
      </c>
    </row>
    <row r="13" spans="1:13" s="40" customFormat="1" ht="35.25" customHeight="1">
      <c r="A13" s="28" t="s">
        <v>46</v>
      </c>
      <c r="B13" s="24" t="s">
        <v>6</v>
      </c>
      <c r="C13" s="22" t="s">
        <v>12</v>
      </c>
      <c r="D13" s="3"/>
      <c r="E13" s="57"/>
      <c r="F13" s="57"/>
      <c r="G13" s="56"/>
      <c r="H13" s="56"/>
      <c r="I13" s="58"/>
      <c r="J13" s="58"/>
      <c r="K13" s="45">
        <f t="shared" si="0"/>
        <v>0</v>
      </c>
      <c r="L13" s="45">
        <f t="shared" si="0"/>
        <v>0</v>
      </c>
      <c r="M13" s="45">
        <f t="shared" si="1"/>
        <v>0</v>
      </c>
    </row>
    <row r="14" spans="1:13" s="40" customFormat="1" ht="35.25" customHeight="1">
      <c r="A14" s="28" t="s">
        <v>47</v>
      </c>
      <c r="B14" s="24" t="s">
        <v>6</v>
      </c>
      <c r="C14" s="22" t="s">
        <v>12</v>
      </c>
      <c r="D14" s="3"/>
      <c r="E14" s="57"/>
      <c r="F14" s="57"/>
      <c r="G14" s="56"/>
      <c r="H14" s="56"/>
      <c r="I14" s="58"/>
      <c r="J14" s="58"/>
      <c r="K14" s="45">
        <f t="shared" si="0"/>
        <v>0</v>
      </c>
      <c r="L14" s="45">
        <f t="shared" si="0"/>
        <v>0</v>
      </c>
      <c r="M14" s="45">
        <f t="shared" si="1"/>
        <v>0</v>
      </c>
    </row>
    <row r="15" spans="1:13" s="40" customFormat="1" ht="35.25" customHeight="1">
      <c r="A15" s="28" t="s">
        <v>48</v>
      </c>
      <c r="B15" s="24" t="s">
        <v>6</v>
      </c>
      <c r="C15" s="22" t="s">
        <v>16</v>
      </c>
      <c r="D15" s="3"/>
      <c r="E15" s="57"/>
      <c r="F15" s="57"/>
      <c r="G15" s="56"/>
      <c r="H15" s="56"/>
      <c r="I15" s="58"/>
      <c r="J15" s="58"/>
      <c r="K15" s="45">
        <f t="shared" si="0"/>
        <v>0</v>
      </c>
      <c r="L15" s="45">
        <f t="shared" si="0"/>
        <v>0</v>
      </c>
      <c r="M15" s="45">
        <f t="shared" si="1"/>
        <v>0</v>
      </c>
    </row>
    <row r="16" spans="1:13" s="40" customFormat="1" ht="35.25" customHeight="1">
      <c r="A16" s="29" t="s">
        <v>49</v>
      </c>
      <c r="B16" s="24" t="s">
        <v>6</v>
      </c>
      <c r="C16" s="22" t="s">
        <v>16</v>
      </c>
      <c r="D16" s="3"/>
      <c r="E16" s="57"/>
      <c r="F16" s="57"/>
      <c r="G16" s="56"/>
      <c r="H16" s="56"/>
      <c r="I16" s="58"/>
      <c r="J16" s="58"/>
      <c r="K16" s="45">
        <f t="shared" si="0"/>
        <v>0</v>
      </c>
      <c r="L16" s="45">
        <f t="shared" si="0"/>
        <v>0</v>
      </c>
      <c r="M16" s="45">
        <f t="shared" si="1"/>
        <v>0</v>
      </c>
    </row>
    <row r="17" spans="1:13" s="40" customFormat="1" ht="35.25" customHeight="1">
      <c r="A17" s="29" t="s">
        <v>20</v>
      </c>
      <c r="B17" s="21" t="s">
        <v>6</v>
      </c>
      <c r="C17" s="22" t="s">
        <v>11</v>
      </c>
      <c r="D17" s="3"/>
      <c r="E17" s="57"/>
      <c r="F17" s="57"/>
      <c r="G17" s="56"/>
      <c r="H17" s="56"/>
      <c r="I17" s="58"/>
      <c r="J17" s="58"/>
      <c r="K17" s="45">
        <f t="shared" si="0"/>
        <v>0</v>
      </c>
      <c r="L17" s="45">
        <f t="shared" si="0"/>
        <v>0</v>
      </c>
      <c r="M17" s="45">
        <f t="shared" si="1"/>
        <v>0</v>
      </c>
    </row>
    <row r="18" spans="1:13" s="40" customFormat="1" ht="35.25" customHeight="1">
      <c r="A18" s="29" t="s">
        <v>50</v>
      </c>
      <c r="B18" s="21" t="s">
        <v>6</v>
      </c>
      <c r="C18" s="22" t="s">
        <v>17</v>
      </c>
      <c r="D18" s="3"/>
      <c r="E18" s="57"/>
      <c r="F18" s="57"/>
      <c r="G18" s="56"/>
      <c r="H18" s="56"/>
      <c r="I18" s="58"/>
      <c r="J18" s="58"/>
      <c r="K18" s="45">
        <f t="shared" si="0"/>
        <v>0</v>
      </c>
      <c r="L18" s="45">
        <f t="shared" si="0"/>
        <v>0</v>
      </c>
      <c r="M18" s="45">
        <f t="shared" si="1"/>
        <v>0</v>
      </c>
    </row>
    <row r="19" spans="1:13" s="40" customFormat="1" ht="35.25" customHeight="1">
      <c r="A19" s="29" t="s">
        <v>51</v>
      </c>
      <c r="B19" s="21" t="s">
        <v>6</v>
      </c>
      <c r="C19" s="22" t="s">
        <v>17</v>
      </c>
      <c r="D19" s="3"/>
      <c r="E19" s="57"/>
      <c r="F19" s="57"/>
      <c r="G19" s="56"/>
      <c r="H19" s="56"/>
      <c r="I19" s="58"/>
      <c r="J19" s="58"/>
      <c r="K19" s="45">
        <f t="shared" si="0"/>
        <v>0</v>
      </c>
      <c r="L19" s="45">
        <f t="shared" si="0"/>
        <v>0</v>
      </c>
      <c r="M19" s="45">
        <f t="shared" si="1"/>
        <v>0</v>
      </c>
    </row>
    <row r="20" spans="1:13" s="40" customFormat="1" ht="35.25" customHeight="1">
      <c r="A20" s="161" t="s">
        <v>52</v>
      </c>
      <c r="B20" s="25" t="s">
        <v>8</v>
      </c>
      <c r="C20" s="26" t="s">
        <v>7</v>
      </c>
      <c r="D20" s="3"/>
      <c r="E20" s="56"/>
      <c r="F20" s="56"/>
      <c r="G20" s="57"/>
      <c r="H20" s="57"/>
      <c r="I20" s="58"/>
      <c r="J20" s="58"/>
      <c r="K20" s="45">
        <f aca="true" t="shared" si="2" ref="K20:L30">SUM(G20)</f>
        <v>0</v>
      </c>
      <c r="L20" s="45">
        <f t="shared" si="2"/>
        <v>0</v>
      </c>
      <c r="M20" s="45">
        <f t="shared" si="1"/>
        <v>0</v>
      </c>
    </row>
    <row r="21" spans="1:13" s="40" customFormat="1" ht="35.25" customHeight="1">
      <c r="A21" s="28" t="s">
        <v>53</v>
      </c>
      <c r="B21" s="25" t="s">
        <v>8</v>
      </c>
      <c r="C21" s="26" t="s">
        <v>7</v>
      </c>
      <c r="D21" s="3"/>
      <c r="E21" s="56"/>
      <c r="F21" s="56"/>
      <c r="G21" s="57"/>
      <c r="H21" s="57"/>
      <c r="I21" s="58"/>
      <c r="J21" s="58"/>
      <c r="K21" s="45">
        <f t="shared" si="2"/>
        <v>0</v>
      </c>
      <c r="L21" s="45">
        <f t="shared" si="2"/>
        <v>0</v>
      </c>
      <c r="M21" s="45">
        <f t="shared" si="1"/>
        <v>0</v>
      </c>
    </row>
    <row r="22" spans="1:13" ht="35.25" customHeight="1">
      <c r="A22" s="29" t="s">
        <v>54</v>
      </c>
      <c r="B22" s="25" t="s">
        <v>8</v>
      </c>
      <c r="C22" s="27" t="s">
        <v>7</v>
      </c>
      <c r="D22" s="3"/>
      <c r="E22" s="60"/>
      <c r="F22" s="60"/>
      <c r="G22" s="57"/>
      <c r="H22" s="57"/>
      <c r="I22" s="60"/>
      <c r="J22" s="60"/>
      <c r="K22" s="45">
        <f t="shared" si="2"/>
        <v>0</v>
      </c>
      <c r="L22" s="45">
        <f t="shared" si="2"/>
        <v>0</v>
      </c>
      <c r="M22" s="45">
        <f t="shared" si="1"/>
        <v>0</v>
      </c>
    </row>
    <row r="23" spans="1:13" ht="35.25" customHeight="1">
      <c r="A23" s="29" t="s">
        <v>55</v>
      </c>
      <c r="B23" s="25" t="s">
        <v>8</v>
      </c>
      <c r="C23" s="27" t="s">
        <v>12</v>
      </c>
      <c r="D23" s="3"/>
      <c r="E23" s="60"/>
      <c r="F23" s="60"/>
      <c r="G23" s="57"/>
      <c r="H23" s="57"/>
      <c r="I23" s="60"/>
      <c r="J23" s="60"/>
      <c r="K23" s="45">
        <f t="shared" si="2"/>
        <v>0</v>
      </c>
      <c r="L23" s="45">
        <f t="shared" si="2"/>
        <v>0</v>
      </c>
      <c r="M23" s="45">
        <f t="shared" si="1"/>
        <v>0</v>
      </c>
    </row>
    <row r="24" spans="1:13" ht="35.25" customHeight="1">
      <c r="A24" s="28" t="s">
        <v>56</v>
      </c>
      <c r="B24" s="25" t="s">
        <v>8</v>
      </c>
      <c r="C24" s="27" t="s">
        <v>12</v>
      </c>
      <c r="D24" s="3"/>
      <c r="E24" s="60"/>
      <c r="F24" s="60"/>
      <c r="G24" s="57"/>
      <c r="H24" s="57"/>
      <c r="I24" s="60"/>
      <c r="J24" s="60"/>
      <c r="K24" s="45">
        <f t="shared" si="2"/>
        <v>0</v>
      </c>
      <c r="L24" s="45">
        <f t="shared" si="2"/>
        <v>0</v>
      </c>
      <c r="M24" s="45">
        <f t="shared" si="1"/>
        <v>0</v>
      </c>
    </row>
    <row r="25" spans="1:13" ht="35.25" customHeight="1">
      <c r="A25" s="28" t="s">
        <v>57</v>
      </c>
      <c r="B25" s="25" t="s">
        <v>8</v>
      </c>
      <c r="C25" s="27" t="s">
        <v>12</v>
      </c>
      <c r="D25" s="3"/>
      <c r="E25" s="60"/>
      <c r="F25" s="60"/>
      <c r="G25" s="57"/>
      <c r="H25" s="57"/>
      <c r="I25" s="60"/>
      <c r="J25" s="60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29" t="s">
        <v>58</v>
      </c>
      <c r="B26" s="25" t="s">
        <v>8</v>
      </c>
      <c r="C26" s="27" t="s">
        <v>16</v>
      </c>
      <c r="D26" s="3"/>
      <c r="E26" s="60"/>
      <c r="F26" s="60"/>
      <c r="G26" s="57"/>
      <c r="H26" s="57"/>
      <c r="I26" s="60"/>
      <c r="J26" s="60"/>
      <c r="K26" s="45">
        <f t="shared" si="2"/>
        <v>0</v>
      </c>
      <c r="L26" s="45">
        <f t="shared" si="2"/>
        <v>0</v>
      </c>
      <c r="M26" s="45">
        <f t="shared" si="1"/>
        <v>0</v>
      </c>
    </row>
    <row r="27" spans="1:13" ht="35.25" customHeight="1">
      <c r="A27" s="28" t="s">
        <v>59</v>
      </c>
      <c r="B27" s="25" t="s">
        <v>8</v>
      </c>
      <c r="C27" s="27" t="s">
        <v>16</v>
      </c>
      <c r="D27" s="3"/>
      <c r="E27" s="60"/>
      <c r="F27" s="60"/>
      <c r="G27" s="57"/>
      <c r="H27" s="57"/>
      <c r="I27" s="60"/>
      <c r="J27" s="60"/>
      <c r="K27" s="45">
        <f t="shared" si="2"/>
        <v>0</v>
      </c>
      <c r="L27" s="45">
        <f t="shared" si="2"/>
        <v>0</v>
      </c>
      <c r="M27" s="45">
        <f t="shared" si="1"/>
        <v>0</v>
      </c>
    </row>
    <row r="28" spans="1:17" ht="35.25" customHeight="1">
      <c r="A28" s="162" t="s">
        <v>60</v>
      </c>
      <c r="B28" s="25" t="s">
        <v>8</v>
      </c>
      <c r="C28" s="27" t="s">
        <v>16</v>
      </c>
      <c r="D28" s="3"/>
      <c r="E28" s="60"/>
      <c r="F28" s="60"/>
      <c r="G28" s="57"/>
      <c r="H28" s="57"/>
      <c r="I28" s="60"/>
      <c r="J28" s="60"/>
      <c r="K28" s="45">
        <f t="shared" si="2"/>
        <v>0</v>
      </c>
      <c r="L28" s="45">
        <f t="shared" si="2"/>
        <v>0</v>
      </c>
      <c r="M28" s="45">
        <f t="shared" si="1"/>
        <v>0</v>
      </c>
      <c r="Q28" s="34"/>
    </row>
    <row r="29" spans="1:13" ht="35.25" customHeight="1">
      <c r="A29" s="29" t="s">
        <v>61</v>
      </c>
      <c r="B29" s="25" t="s">
        <v>8</v>
      </c>
      <c r="C29" s="27" t="s">
        <v>17</v>
      </c>
      <c r="D29" s="3"/>
      <c r="E29" s="60"/>
      <c r="F29" s="60"/>
      <c r="G29" s="57"/>
      <c r="H29" s="57"/>
      <c r="I29" s="60"/>
      <c r="J29" s="60"/>
      <c r="K29" s="45">
        <f t="shared" si="2"/>
        <v>0</v>
      </c>
      <c r="L29" s="45">
        <f t="shared" si="2"/>
        <v>0</v>
      </c>
      <c r="M29" s="45">
        <f t="shared" si="1"/>
        <v>0</v>
      </c>
    </row>
    <row r="30" spans="1:13" ht="35.25" customHeight="1">
      <c r="A30" s="29" t="s">
        <v>62</v>
      </c>
      <c r="B30" s="25" t="s">
        <v>8</v>
      </c>
      <c r="C30" s="27" t="s">
        <v>17</v>
      </c>
      <c r="D30" s="3"/>
      <c r="E30" s="60"/>
      <c r="F30" s="60"/>
      <c r="G30" s="57"/>
      <c r="H30" s="57"/>
      <c r="I30" s="60"/>
      <c r="J30" s="60"/>
      <c r="K30" s="45">
        <f t="shared" si="2"/>
        <v>0</v>
      </c>
      <c r="L30" s="45">
        <f t="shared" si="2"/>
        <v>0</v>
      </c>
      <c r="M30" s="45">
        <f t="shared" si="1"/>
        <v>0</v>
      </c>
    </row>
    <row r="31" spans="1:13" ht="35.25" customHeight="1">
      <c r="A31" s="28" t="s">
        <v>18</v>
      </c>
      <c r="B31" s="37" t="s">
        <v>13</v>
      </c>
      <c r="C31" s="38" t="s">
        <v>12</v>
      </c>
      <c r="D31" s="3"/>
      <c r="E31" s="60"/>
      <c r="F31" s="60"/>
      <c r="G31" s="60"/>
      <c r="H31" s="60"/>
      <c r="I31" s="59"/>
      <c r="J31" s="59"/>
      <c r="K31" s="45">
        <f aca="true" t="shared" si="3" ref="K31:L38">SUM(I31)</f>
        <v>0</v>
      </c>
      <c r="L31" s="45">
        <f t="shared" si="3"/>
        <v>0</v>
      </c>
      <c r="M31" s="45">
        <f t="shared" si="1"/>
        <v>0</v>
      </c>
    </row>
    <row r="32" spans="1:13" ht="35.25" customHeight="1">
      <c r="A32" s="29" t="s">
        <v>63</v>
      </c>
      <c r="B32" s="37" t="s">
        <v>13</v>
      </c>
      <c r="C32" s="38" t="s">
        <v>12</v>
      </c>
      <c r="D32" s="3"/>
      <c r="E32" s="60"/>
      <c r="F32" s="60"/>
      <c r="G32" s="60"/>
      <c r="H32" s="60"/>
      <c r="I32" s="59"/>
      <c r="J32" s="59"/>
      <c r="K32" s="45">
        <f t="shared" si="3"/>
        <v>0</v>
      </c>
      <c r="L32" s="45">
        <f t="shared" si="3"/>
        <v>0</v>
      </c>
      <c r="M32" s="45">
        <f t="shared" si="1"/>
        <v>0</v>
      </c>
    </row>
    <row r="33" spans="1:13" ht="35.25" customHeight="1">
      <c r="A33" s="29" t="s">
        <v>64</v>
      </c>
      <c r="B33" s="37" t="s">
        <v>13</v>
      </c>
      <c r="C33" s="38" t="s">
        <v>12</v>
      </c>
      <c r="D33" s="3"/>
      <c r="E33" s="60"/>
      <c r="F33" s="60"/>
      <c r="G33" s="60"/>
      <c r="H33" s="60"/>
      <c r="I33" s="59"/>
      <c r="J33" s="59"/>
      <c r="K33" s="45">
        <f t="shared" si="3"/>
        <v>0</v>
      </c>
      <c r="L33" s="45">
        <f t="shared" si="3"/>
        <v>0</v>
      </c>
      <c r="M33" s="45">
        <f t="shared" si="1"/>
        <v>0</v>
      </c>
    </row>
    <row r="34" spans="1:13" ht="35.25" customHeight="1">
      <c r="A34" s="29" t="s">
        <v>65</v>
      </c>
      <c r="B34" s="37" t="s">
        <v>13</v>
      </c>
      <c r="C34" s="38" t="s">
        <v>19</v>
      </c>
      <c r="D34" s="3"/>
      <c r="E34" s="60"/>
      <c r="F34" s="60"/>
      <c r="G34" s="60"/>
      <c r="H34" s="60"/>
      <c r="I34" s="59"/>
      <c r="J34" s="59"/>
      <c r="K34" s="45">
        <f t="shared" si="3"/>
        <v>0</v>
      </c>
      <c r="L34" s="45">
        <f t="shared" si="3"/>
        <v>0</v>
      </c>
      <c r="M34" s="45">
        <f t="shared" si="1"/>
        <v>0</v>
      </c>
    </row>
    <row r="35" spans="1:13" ht="35.25" customHeight="1">
      <c r="A35" s="28" t="s">
        <v>66</v>
      </c>
      <c r="B35" s="37" t="s">
        <v>13</v>
      </c>
      <c r="C35" s="38" t="s">
        <v>19</v>
      </c>
      <c r="D35" s="3"/>
      <c r="E35" s="60"/>
      <c r="F35" s="60"/>
      <c r="G35" s="60"/>
      <c r="H35" s="60"/>
      <c r="I35" s="59"/>
      <c r="J35" s="59"/>
      <c r="K35" s="45">
        <f t="shared" si="3"/>
        <v>0</v>
      </c>
      <c r="L35" s="45">
        <f t="shared" si="3"/>
        <v>0</v>
      </c>
      <c r="M35" s="45">
        <f t="shared" si="1"/>
        <v>0</v>
      </c>
    </row>
    <row r="36" spans="1:13" ht="35.25" customHeight="1">
      <c r="A36" s="28" t="s">
        <v>67</v>
      </c>
      <c r="B36" s="37" t="s">
        <v>13</v>
      </c>
      <c r="C36" s="38" t="s">
        <v>11</v>
      </c>
      <c r="D36" s="3"/>
      <c r="E36" s="60"/>
      <c r="F36" s="60"/>
      <c r="G36" s="60"/>
      <c r="H36" s="60"/>
      <c r="I36" s="59"/>
      <c r="J36" s="59"/>
      <c r="K36" s="45">
        <f t="shared" si="3"/>
        <v>0</v>
      </c>
      <c r="L36" s="45">
        <f t="shared" si="3"/>
        <v>0</v>
      </c>
      <c r="M36" s="45">
        <f t="shared" si="1"/>
        <v>0</v>
      </c>
    </row>
    <row r="37" spans="1:13" ht="35.25" customHeight="1">
      <c r="A37" s="162" t="s">
        <v>68</v>
      </c>
      <c r="B37" s="37" t="s">
        <v>13</v>
      </c>
      <c r="C37" s="38" t="s">
        <v>17</v>
      </c>
      <c r="D37" s="3"/>
      <c r="E37" s="60"/>
      <c r="F37" s="60"/>
      <c r="G37" s="60"/>
      <c r="H37" s="60"/>
      <c r="I37" s="59"/>
      <c r="J37" s="59"/>
      <c r="K37" s="45">
        <f t="shared" si="3"/>
        <v>0</v>
      </c>
      <c r="L37" s="45">
        <f t="shared" si="3"/>
        <v>0</v>
      </c>
      <c r="M37" s="45">
        <f t="shared" si="1"/>
        <v>0</v>
      </c>
    </row>
    <row r="38" spans="1:13" ht="40.5" customHeight="1" thickBot="1">
      <c r="A38" s="29" t="s">
        <v>69</v>
      </c>
      <c r="B38" s="37" t="s">
        <v>13</v>
      </c>
      <c r="C38" s="38" t="s">
        <v>17</v>
      </c>
      <c r="D38" s="3"/>
      <c r="E38" s="60"/>
      <c r="F38" s="60"/>
      <c r="G38" s="60"/>
      <c r="H38" s="60"/>
      <c r="I38" s="59"/>
      <c r="J38" s="59"/>
      <c r="K38" s="47">
        <f t="shared" si="3"/>
        <v>0</v>
      </c>
      <c r="L38" s="47">
        <f t="shared" si="3"/>
        <v>0</v>
      </c>
      <c r="M38" s="47">
        <f t="shared" si="1"/>
        <v>0</v>
      </c>
    </row>
    <row r="39" spans="1:14" ht="25.5" customHeight="1" thickBot="1">
      <c r="A39" s="221" t="s">
        <v>21</v>
      </c>
      <c r="B39" s="212"/>
      <c r="C39" s="212"/>
      <c r="D39" s="212"/>
      <c r="E39" s="212"/>
      <c r="F39" s="212"/>
      <c r="G39" s="212"/>
      <c r="H39" s="212"/>
      <c r="I39" s="212"/>
      <c r="J39" s="213"/>
      <c r="K39" s="48">
        <f>SUM(K8:K38)</f>
        <v>0</v>
      </c>
      <c r="L39" s="48">
        <f>SUM(L8:L38)</f>
        <v>0</v>
      </c>
      <c r="M39" s="48">
        <f>SUM(M8:M38)</f>
        <v>0</v>
      </c>
      <c r="N39" s="39"/>
    </row>
    <row r="40" spans="1:13" ht="25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23" t="s">
        <v>35</v>
      </c>
      <c r="F43" s="222"/>
      <c r="G43" s="222"/>
      <c r="H43" s="222"/>
      <c r="I43" s="222"/>
      <c r="J43" s="222"/>
      <c r="K43" s="77" t="s">
        <v>4</v>
      </c>
      <c r="L43" s="77" t="s">
        <v>15</v>
      </c>
      <c r="M43" s="224" t="s">
        <v>10</v>
      </c>
      <c r="N43" s="225"/>
    </row>
  </sheetData>
  <mergeCells count="19">
    <mergeCell ref="M43:N43"/>
    <mergeCell ref="E41:F41"/>
    <mergeCell ref="G41:H41"/>
    <mergeCell ref="I41:J41"/>
    <mergeCell ref="K41:M41"/>
    <mergeCell ref="I5:J5"/>
    <mergeCell ref="E7:J7"/>
    <mergeCell ref="K42:L42"/>
    <mergeCell ref="E43:J43"/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75" zoomScaleNormal="75" zoomScaleSheetLayoutView="75" workbookViewId="0" topLeftCell="A22">
      <selection activeCell="Q13" sqref="Q13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74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</row>
    <row r="7" spans="1:14" s="40" customFormat="1" ht="45.75" customHeight="1">
      <c r="A7" s="14"/>
      <c r="B7" s="15"/>
      <c r="C7" s="16"/>
      <c r="D7" s="17"/>
      <c r="E7" s="199" t="s">
        <v>32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</row>
    <row r="8" spans="1:13" s="40" customFormat="1" ht="35.25" customHeight="1">
      <c r="A8" s="28" t="s">
        <v>41</v>
      </c>
      <c r="B8" s="21" t="s">
        <v>6</v>
      </c>
      <c r="C8" s="22" t="s">
        <v>7</v>
      </c>
      <c r="D8" s="3">
        <v>4</v>
      </c>
      <c r="E8" s="3">
        <v>4</v>
      </c>
      <c r="F8" s="41"/>
      <c r="G8" s="42"/>
      <c r="H8" s="42"/>
      <c r="I8" s="43"/>
      <c r="J8" s="44"/>
      <c r="K8" s="45">
        <f aca="true" t="shared" si="0" ref="K8:L19">SUM(E8)</f>
        <v>4</v>
      </c>
      <c r="L8" s="45">
        <f t="shared" si="0"/>
        <v>0</v>
      </c>
      <c r="M8" s="45">
        <f aca="true" t="shared" si="1" ref="M8:M38">SUM(K8,L8)</f>
        <v>4</v>
      </c>
    </row>
    <row r="9" spans="1:13" s="40" customFormat="1" ht="35.25" customHeight="1">
      <c r="A9" s="28" t="s">
        <v>42</v>
      </c>
      <c r="B9" s="23" t="s">
        <v>6</v>
      </c>
      <c r="C9" s="22" t="s">
        <v>7</v>
      </c>
      <c r="D9" s="3">
        <v>4</v>
      </c>
      <c r="E9" s="3">
        <v>4</v>
      </c>
      <c r="F9" s="41"/>
      <c r="G9" s="42"/>
      <c r="H9" s="42"/>
      <c r="I9" s="43"/>
      <c r="J9" s="44"/>
      <c r="K9" s="45">
        <f t="shared" si="0"/>
        <v>4</v>
      </c>
      <c r="L9" s="45">
        <f t="shared" si="0"/>
        <v>0</v>
      </c>
      <c r="M9" s="45">
        <f t="shared" si="1"/>
        <v>4</v>
      </c>
    </row>
    <row r="10" spans="1:13" s="40" customFormat="1" ht="35.25" customHeight="1">
      <c r="A10" s="29" t="s">
        <v>43</v>
      </c>
      <c r="B10" s="21" t="s">
        <v>6</v>
      </c>
      <c r="C10" s="22" t="s">
        <v>7</v>
      </c>
      <c r="D10" s="3">
        <v>4</v>
      </c>
      <c r="E10" s="171">
        <v>1</v>
      </c>
      <c r="F10" s="41"/>
      <c r="G10" s="42"/>
      <c r="H10" s="42"/>
      <c r="I10" s="43"/>
      <c r="J10" s="44"/>
      <c r="K10" s="45">
        <f t="shared" si="0"/>
        <v>1</v>
      </c>
      <c r="L10" s="45">
        <f t="shared" si="0"/>
        <v>0</v>
      </c>
      <c r="M10" s="45">
        <f t="shared" si="1"/>
        <v>1</v>
      </c>
    </row>
    <row r="11" spans="1:13" s="40" customFormat="1" ht="36.75" customHeight="1">
      <c r="A11" s="163" t="s">
        <v>44</v>
      </c>
      <c r="B11" s="21" t="s">
        <v>6</v>
      </c>
      <c r="C11" s="22" t="s">
        <v>7</v>
      </c>
      <c r="D11" s="3">
        <v>4</v>
      </c>
      <c r="E11" s="3"/>
      <c r="F11" s="41">
        <v>4</v>
      </c>
      <c r="G11" s="42"/>
      <c r="H11" s="42"/>
      <c r="I11" s="43"/>
      <c r="J11" s="44"/>
      <c r="K11" s="45">
        <f t="shared" si="0"/>
        <v>0</v>
      </c>
      <c r="L11" s="45">
        <f t="shared" si="0"/>
        <v>4</v>
      </c>
      <c r="M11" s="45">
        <f t="shared" si="1"/>
        <v>4</v>
      </c>
    </row>
    <row r="12" spans="1:13" s="40" customFormat="1" ht="35.25" customHeight="1">
      <c r="A12" s="29" t="s">
        <v>45</v>
      </c>
      <c r="B12" s="24" t="s">
        <v>6</v>
      </c>
      <c r="C12" s="22" t="s">
        <v>12</v>
      </c>
      <c r="D12" s="3">
        <v>3</v>
      </c>
      <c r="E12" s="3"/>
      <c r="F12" s="41">
        <v>2</v>
      </c>
      <c r="G12" s="42"/>
      <c r="H12" s="42"/>
      <c r="I12" s="43"/>
      <c r="J12" s="44"/>
      <c r="K12" s="45">
        <f t="shared" si="0"/>
        <v>0</v>
      </c>
      <c r="L12" s="45">
        <f t="shared" si="0"/>
        <v>2</v>
      </c>
      <c r="M12" s="45">
        <f t="shared" si="1"/>
        <v>2</v>
      </c>
    </row>
    <row r="13" spans="1:13" s="40" customFormat="1" ht="35.25" customHeight="1">
      <c r="A13" s="28" t="s">
        <v>46</v>
      </c>
      <c r="B13" s="24" t="s">
        <v>6</v>
      </c>
      <c r="C13" s="22" t="s">
        <v>12</v>
      </c>
      <c r="D13" s="3">
        <v>3</v>
      </c>
      <c r="E13" s="3"/>
      <c r="F13" s="41">
        <v>3</v>
      </c>
      <c r="G13" s="42"/>
      <c r="H13" s="42"/>
      <c r="I13" s="43"/>
      <c r="J13" s="44"/>
      <c r="K13" s="45">
        <f t="shared" si="0"/>
        <v>0</v>
      </c>
      <c r="L13" s="45">
        <f t="shared" si="0"/>
        <v>3</v>
      </c>
      <c r="M13" s="45">
        <f t="shared" si="1"/>
        <v>3</v>
      </c>
    </row>
    <row r="14" spans="1:13" s="40" customFormat="1" ht="35.25" customHeight="1">
      <c r="A14" s="28" t="s">
        <v>47</v>
      </c>
      <c r="B14" s="24" t="s">
        <v>6</v>
      </c>
      <c r="C14" s="22" t="s">
        <v>12</v>
      </c>
      <c r="D14" s="3">
        <v>3</v>
      </c>
      <c r="E14" s="166"/>
      <c r="F14" s="41"/>
      <c r="G14" s="42"/>
      <c r="H14" s="42"/>
      <c r="I14" s="43"/>
      <c r="J14" s="44"/>
      <c r="K14" s="45">
        <f t="shared" si="0"/>
        <v>0</v>
      </c>
      <c r="L14" s="45">
        <f t="shared" si="0"/>
        <v>0</v>
      </c>
      <c r="M14" s="45">
        <f t="shared" si="1"/>
        <v>0</v>
      </c>
    </row>
    <row r="15" spans="1:13" s="40" customFormat="1" ht="35.25" customHeight="1">
      <c r="A15" s="28" t="s">
        <v>48</v>
      </c>
      <c r="B15" s="24" t="s">
        <v>6</v>
      </c>
      <c r="C15" s="22" t="s">
        <v>16</v>
      </c>
      <c r="D15" s="3">
        <v>4</v>
      </c>
      <c r="E15" s="3"/>
      <c r="F15" s="41">
        <v>4</v>
      </c>
      <c r="G15" s="42"/>
      <c r="H15" s="42"/>
      <c r="I15" s="43"/>
      <c r="J15" s="44"/>
      <c r="K15" s="45">
        <f t="shared" si="0"/>
        <v>0</v>
      </c>
      <c r="L15" s="45">
        <f t="shared" si="0"/>
        <v>4</v>
      </c>
      <c r="M15" s="45">
        <f t="shared" si="1"/>
        <v>4</v>
      </c>
    </row>
    <row r="16" spans="1:13" s="40" customFormat="1" ht="35.25" customHeight="1">
      <c r="A16" s="29" t="s">
        <v>49</v>
      </c>
      <c r="B16" s="24" t="s">
        <v>6</v>
      </c>
      <c r="C16" s="22" t="s">
        <v>16</v>
      </c>
      <c r="D16" s="3">
        <v>4</v>
      </c>
      <c r="E16" s="166"/>
      <c r="F16" s="41">
        <v>1</v>
      </c>
      <c r="G16" s="42"/>
      <c r="H16" s="42"/>
      <c r="I16" s="43"/>
      <c r="J16" s="44"/>
      <c r="K16" s="45">
        <f t="shared" si="0"/>
        <v>0</v>
      </c>
      <c r="L16" s="45">
        <f t="shared" si="0"/>
        <v>1</v>
      </c>
      <c r="M16" s="45">
        <f t="shared" si="1"/>
        <v>1</v>
      </c>
    </row>
    <row r="17" spans="1:13" s="40" customFormat="1" ht="35.25" customHeight="1">
      <c r="A17" s="29" t="s">
        <v>20</v>
      </c>
      <c r="B17" s="21" t="s">
        <v>6</v>
      </c>
      <c r="C17" s="22" t="s">
        <v>11</v>
      </c>
      <c r="D17" s="3">
        <v>3</v>
      </c>
      <c r="E17" s="166">
        <v>3</v>
      </c>
      <c r="F17" s="41"/>
      <c r="G17" s="42"/>
      <c r="H17" s="42"/>
      <c r="I17" s="43"/>
      <c r="J17" s="44"/>
      <c r="K17" s="45">
        <f t="shared" si="0"/>
        <v>3</v>
      </c>
      <c r="L17" s="45">
        <f t="shared" si="0"/>
        <v>0</v>
      </c>
      <c r="M17" s="45">
        <f t="shared" si="1"/>
        <v>3</v>
      </c>
    </row>
    <row r="18" spans="1:13" s="40" customFormat="1" ht="35.25" customHeight="1">
      <c r="A18" s="29" t="s">
        <v>50</v>
      </c>
      <c r="B18" s="21" t="s">
        <v>6</v>
      </c>
      <c r="C18" s="22" t="s">
        <v>17</v>
      </c>
      <c r="D18" s="3">
        <v>3</v>
      </c>
      <c r="E18" s="41"/>
      <c r="F18" s="41">
        <v>3</v>
      </c>
      <c r="G18" s="42"/>
      <c r="H18" s="42"/>
      <c r="I18" s="43"/>
      <c r="J18" s="44"/>
      <c r="K18" s="45">
        <f t="shared" si="0"/>
        <v>0</v>
      </c>
      <c r="L18" s="45">
        <f t="shared" si="0"/>
        <v>3</v>
      </c>
      <c r="M18" s="45">
        <f t="shared" si="1"/>
        <v>3</v>
      </c>
    </row>
    <row r="19" spans="1:13" s="40" customFormat="1" ht="35.25" customHeight="1">
      <c r="A19" s="29" t="s">
        <v>51</v>
      </c>
      <c r="B19" s="21" t="s">
        <v>6</v>
      </c>
      <c r="C19" s="22" t="s">
        <v>17</v>
      </c>
      <c r="D19" s="3">
        <v>3</v>
      </c>
      <c r="E19" s="41"/>
      <c r="F19" s="41">
        <v>3</v>
      </c>
      <c r="G19" s="42"/>
      <c r="H19" s="42"/>
      <c r="I19" s="43"/>
      <c r="J19" s="44"/>
      <c r="K19" s="45">
        <f t="shared" si="0"/>
        <v>0</v>
      </c>
      <c r="L19" s="45">
        <f t="shared" si="0"/>
        <v>3</v>
      </c>
      <c r="M19" s="45">
        <f t="shared" si="1"/>
        <v>3</v>
      </c>
    </row>
    <row r="20" spans="1:13" s="40" customFormat="1" ht="35.25" customHeight="1">
      <c r="A20" s="161" t="s">
        <v>52</v>
      </c>
      <c r="B20" s="25" t="s">
        <v>8</v>
      </c>
      <c r="C20" s="26" t="s">
        <v>7</v>
      </c>
      <c r="D20" s="3">
        <v>4</v>
      </c>
      <c r="E20" s="42"/>
      <c r="F20" s="42"/>
      <c r="G20" s="41">
        <v>4</v>
      </c>
      <c r="H20" s="41"/>
      <c r="I20" s="43"/>
      <c r="J20" s="44"/>
      <c r="K20" s="45">
        <f aca="true" t="shared" si="2" ref="K20:L30">SUM(G20)</f>
        <v>4</v>
      </c>
      <c r="L20" s="45">
        <f t="shared" si="2"/>
        <v>0</v>
      </c>
      <c r="M20" s="45">
        <f t="shared" si="1"/>
        <v>4</v>
      </c>
    </row>
    <row r="21" spans="1:13" s="40" customFormat="1" ht="35.25" customHeight="1">
      <c r="A21" s="28" t="s">
        <v>53</v>
      </c>
      <c r="B21" s="25" t="s">
        <v>8</v>
      </c>
      <c r="C21" s="26" t="s">
        <v>7</v>
      </c>
      <c r="D21" s="3">
        <v>4</v>
      </c>
      <c r="E21" s="46"/>
      <c r="F21" s="42"/>
      <c r="G21" s="41">
        <v>4</v>
      </c>
      <c r="H21" s="41"/>
      <c r="I21" s="43"/>
      <c r="J21" s="44"/>
      <c r="K21" s="45">
        <f t="shared" si="2"/>
        <v>4</v>
      </c>
      <c r="L21" s="45">
        <f t="shared" si="2"/>
        <v>0</v>
      </c>
      <c r="M21" s="45">
        <f t="shared" si="1"/>
        <v>4</v>
      </c>
    </row>
    <row r="22" spans="1:13" ht="35.25" customHeight="1">
      <c r="A22" s="29" t="s">
        <v>54</v>
      </c>
      <c r="B22" s="25" t="s">
        <v>8</v>
      </c>
      <c r="C22" s="27" t="s">
        <v>7</v>
      </c>
      <c r="D22" s="3">
        <v>4</v>
      </c>
      <c r="E22" s="4"/>
      <c r="F22" s="4"/>
      <c r="H22" s="1">
        <v>4</v>
      </c>
      <c r="I22" s="4"/>
      <c r="J22" s="4"/>
      <c r="K22" s="45">
        <f t="shared" si="2"/>
        <v>0</v>
      </c>
      <c r="L22" s="45">
        <f t="shared" si="2"/>
        <v>4</v>
      </c>
      <c r="M22" s="45">
        <f t="shared" si="1"/>
        <v>4</v>
      </c>
    </row>
    <row r="23" spans="1:13" ht="35.25" customHeight="1">
      <c r="A23" s="29" t="s">
        <v>55</v>
      </c>
      <c r="B23" s="25" t="s">
        <v>8</v>
      </c>
      <c r="C23" s="27" t="s">
        <v>12</v>
      </c>
      <c r="D23" s="3">
        <v>3</v>
      </c>
      <c r="E23" s="4"/>
      <c r="F23" s="4"/>
      <c r="H23" s="1">
        <v>3</v>
      </c>
      <c r="I23" s="4"/>
      <c r="J23" s="4"/>
      <c r="K23" s="45">
        <f t="shared" si="2"/>
        <v>0</v>
      </c>
      <c r="L23" s="45">
        <f t="shared" si="2"/>
        <v>3</v>
      </c>
      <c r="M23" s="45">
        <f t="shared" si="1"/>
        <v>3</v>
      </c>
    </row>
    <row r="24" spans="1:13" ht="35.25" customHeight="1">
      <c r="A24" s="28" t="s">
        <v>56</v>
      </c>
      <c r="B24" s="25" t="s">
        <v>8</v>
      </c>
      <c r="C24" s="27" t="s">
        <v>12</v>
      </c>
      <c r="D24" s="3">
        <v>3</v>
      </c>
      <c r="E24" s="4"/>
      <c r="F24" s="4"/>
      <c r="I24" s="4"/>
      <c r="J24" s="4"/>
      <c r="K24" s="45">
        <f t="shared" si="2"/>
        <v>0</v>
      </c>
      <c r="L24" s="45">
        <f t="shared" si="2"/>
        <v>0</v>
      </c>
      <c r="M24" s="45">
        <f t="shared" si="1"/>
        <v>0</v>
      </c>
    </row>
    <row r="25" spans="1:13" ht="35.25" customHeight="1">
      <c r="A25" s="28" t="s">
        <v>57</v>
      </c>
      <c r="B25" s="25" t="s">
        <v>8</v>
      </c>
      <c r="C25" s="27" t="s">
        <v>12</v>
      </c>
      <c r="D25" s="3">
        <v>3</v>
      </c>
      <c r="E25" s="4"/>
      <c r="F25" s="4"/>
      <c r="I25" s="4"/>
      <c r="J25" s="4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29" t="s">
        <v>58</v>
      </c>
      <c r="B26" s="25" t="s">
        <v>8</v>
      </c>
      <c r="C26" s="27" t="s">
        <v>16</v>
      </c>
      <c r="D26" s="3">
        <v>2</v>
      </c>
      <c r="E26" s="4"/>
      <c r="F26" s="4"/>
      <c r="G26" s="1">
        <v>2</v>
      </c>
      <c r="I26" s="4"/>
      <c r="J26" s="4"/>
      <c r="K26" s="45">
        <f t="shared" si="2"/>
        <v>2</v>
      </c>
      <c r="L26" s="45">
        <f t="shared" si="2"/>
        <v>0</v>
      </c>
      <c r="M26" s="45">
        <f t="shared" si="1"/>
        <v>2</v>
      </c>
    </row>
    <row r="27" spans="1:13" ht="35.25" customHeight="1">
      <c r="A27" s="28" t="s">
        <v>59</v>
      </c>
      <c r="B27" s="25" t="s">
        <v>8</v>
      </c>
      <c r="C27" s="27" t="s">
        <v>16</v>
      </c>
      <c r="D27" s="3">
        <v>2</v>
      </c>
      <c r="E27" s="4"/>
      <c r="F27" s="4"/>
      <c r="G27" s="1">
        <v>2</v>
      </c>
      <c r="I27" s="4"/>
      <c r="J27" s="4"/>
      <c r="K27" s="45">
        <f t="shared" si="2"/>
        <v>2</v>
      </c>
      <c r="L27" s="45">
        <f t="shared" si="2"/>
        <v>0</v>
      </c>
      <c r="M27" s="45">
        <f t="shared" si="1"/>
        <v>2</v>
      </c>
    </row>
    <row r="28" spans="1:17" ht="35.25" customHeight="1">
      <c r="A28" s="162" t="s">
        <v>60</v>
      </c>
      <c r="B28" s="25" t="s">
        <v>8</v>
      </c>
      <c r="C28" s="27" t="s">
        <v>16</v>
      </c>
      <c r="D28" s="3">
        <v>2</v>
      </c>
      <c r="E28" s="4"/>
      <c r="F28" s="4"/>
      <c r="I28" s="4"/>
      <c r="J28" s="4"/>
      <c r="K28" s="45">
        <f t="shared" si="2"/>
        <v>0</v>
      </c>
      <c r="L28" s="45">
        <f t="shared" si="2"/>
        <v>0</v>
      </c>
      <c r="M28" s="45">
        <f t="shared" si="1"/>
        <v>0</v>
      </c>
      <c r="Q28" s="34"/>
    </row>
    <row r="29" spans="1:13" ht="35.25" customHeight="1">
      <c r="A29" s="29" t="s">
        <v>61</v>
      </c>
      <c r="B29" s="25" t="s">
        <v>8</v>
      </c>
      <c r="C29" s="27" t="s">
        <v>17</v>
      </c>
      <c r="D29" s="3">
        <v>1</v>
      </c>
      <c r="E29" s="4"/>
      <c r="F29" s="4"/>
      <c r="G29" s="1">
        <v>1</v>
      </c>
      <c r="I29" s="4"/>
      <c r="J29" s="4"/>
      <c r="K29" s="45">
        <f t="shared" si="2"/>
        <v>1</v>
      </c>
      <c r="L29" s="45">
        <f t="shared" si="2"/>
        <v>0</v>
      </c>
      <c r="M29" s="45">
        <f t="shared" si="1"/>
        <v>1</v>
      </c>
    </row>
    <row r="30" spans="1:13" ht="35.25" customHeight="1">
      <c r="A30" s="29" t="s">
        <v>62</v>
      </c>
      <c r="B30" s="25" t="s">
        <v>8</v>
      </c>
      <c r="C30" s="27" t="s">
        <v>17</v>
      </c>
      <c r="D30" s="3">
        <v>1</v>
      </c>
      <c r="E30" s="4"/>
      <c r="F30" s="4"/>
      <c r="I30" s="4"/>
      <c r="J30" s="4"/>
      <c r="K30" s="45">
        <f t="shared" si="2"/>
        <v>0</v>
      </c>
      <c r="L30" s="45">
        <f t="shared" si="2"/>
        <v>0</v>
      </c>
      <c r="M30" s="45">
        <f t="shared" si="1"/>
        <v>0</v>
      </c>
    </row>
    <row r="31" spans="1:13" ht="35.25" customHeight="1">
      <c r="A31" s="28" t="s">
        <v>18</v>
      </c>
      <c r="B31" s="37" t="s">
        <v>13</v>
      </c>
      <c r="C31" s="38" t="s">
        <v>12</v>
      </c>
      <c r="D31" s="3">
        <v>3</v>
      </c>
      <c r="E31" s="4"/>
      <c r="F31" s="4"/>
      <c r="G31" s="4"/>
      <c r="H31" s="4"/>
      <c r="J31" s="1">
        <v>3</v>
      </c>
      <c r="K31" s="45">
        <f aca="true" t="shared" si="3" ref="K31:L38">SUM(I31)</f>
        <v>0</v>
      </c>
      <c r="L31" s="45">
        <f t="shared" si="3"/>
        <v>3</v>
      </c>
      <c r="M31" s="45">
        <f t="shared" si="1"/>
        <v>3</v>
      </c>
    </row>
    <row r="32" spans="1:13" ht="35.25" customHeight="1">
      <c r="A32" s="29" t="s">
        <v>63</v>
      </c>
      <c r="B32" s="37" t="s">
        <v>13</v>
      </c>
      <c r="C32" s="38" t="s">
        <v>12</v>
      </c>
      <c r="D32" s="3">
        <v>3</v>
      </c>
      <c r="E32" s="4"/>
      <c r="F32" s="4"/>
      <c r="G32" s="4"/>
      <c r="H32" s="4"/>
      <c r="J32" s="1">
        <v>3</v>
      </c>
      <c r="K32" s="45">
        <f t="shared" si="3"/>
        <v>0</v>
      </c>
      <c r="L32" s="45">
        <f t="shared" si="3"/>
        <v>3</v>
      </c>
      <c r="M32" s="45">
        <f t="shared" si="1"/>
        <v>3</v>
      </c>
    </row>
    <row r="33" spans="1:13" ht="35.25" customHeight="1">
      <c r="A33" s="29" t="s">
        <v>64</v>
      </c>
      <c r="B33" s="37" t="s">
        <v>13</v>
      </c>
      <c r="C33" s="38" t="s">
        <v>12</v>
      </c>
      <c r="D33" s="3">
        <v>3</v>
      </c>
      <c r="E33" s="4"/>
      <c r="F33" s="4"/>
      <c r="G33" s="4"/>
      <c r="H33" s="4"/>
      <c r="I33" s="1">
        <v>3</v>
      </c>
      <c r="K33" s="45">
        <f t="shared" si="3"/>
        <v>3</v>
      </c>
      <c r="L33" s="45">
        <f t="shared" si="3"/>
        <v>0</v>
      </c>
      <c r="M33" s="45">
        <f t="shared" si="1"/>
        <v>3</v>
      </c>
    </row>
    <row r="34" spans="1:13" ht="35.25" customHeight="1">
      <c r="A34" s="29" t="s">
        <v>65</v>
      </c>
      <c r="B34" s="37" t="s">
        <v>13</v>
      </c>
      <c r="C34" s="38" t="s">
        <v>19</v>
      </c>
      <c r="D34" s="3">
        <v>1</v>
      </c>
      <c r="E34" s="4"/>
      <c r="F34" s="4"/>
      <c r="G34" s="4"/>
      <c r="H34" s="4"/>
      <c r="J34" s="1">
        <v>1</v>
      </c>
      <c r="K34" s="45">
        <f t="shared" si="3"/>
        <v>0</v>
      </c>
      <c r="L34" s="45">
        <f t="shared" si="3"/>
        <v>1</v>
      </c>
      <c r="M34" s="45">
        <f t="shared" si="1"/>
        <v>1</v>
      </c>
    </row>
    <row r="35" spans="1:13" ht="35.25" customHeight="1">
      <c r="A35" s="28" t="s">
        <v>66</v>
      </c>
      <c r="B35" s="37" t="s">
        <v>13</v>
      </c>
      <c r="C35" s="38" t="s">
        <v>19</v>
      </c>
      <c r="D35" s="3">
        <v>1</v>
      </c>
      <c r="E35" s="4"/>
      <c r="F35" s="4"/>
      <c r="G35" s="4"/>
      <c r="H35" s="4"/>
      <c r="J35" s="1">
        <v>1</v>
      </c>
      <c r="K35" s="45">
        <f t="shared" si="3"/>
        <v>0</v>
      </c>
      <c r="L35" s="45">
        <f t="shared" si="3"/>
        <v>1</v>
      </c>
      <c r="M35" s="45">
        <f t="shared" si="1"/>
        <v>1</v>
      </c>
    </row>
    <row r="36" spans="1:13" ht="35.25" customHeight="1">
      <c r="A36" s="28" t="s">
        <v>67</v>
      </c>
      <c r="B36" s="37" t="s">
        <v>13</v>
      </c>
      <c r="C36" s="38" t="s">
        <v>11</v>
      </c>
      <c r="D36" s="3">
        <v>3</v>
      </c>
      <c r="E36" s="4"/>
      <c r="F36" s="4"/>
      <c r="G36" s="4"/>
      <c r="H36" s="4"/>
      <c r="J36" s="1">
        <v>3</v>
      </c>
      <c r="K36" s="45">
        <f t="shared" si="3"/>
        <v>0</v>
      </c>
      <c r="L36" s="45">
        <f t="shared" si="3"/>
        <v>3</v>
      </c>
      <c r="M36" s="45">
        <f t="shared" si="1"/>
        <v>3</v>
      </c>
    </row>
    <row r="37" spans="1:13" ht="35.25" customHeight="1">
      <c r="A37" s="162" t="s">
        <v>68</v>
      </c>
      <c r="B37" s="37" t="s">
        <v>13</v>
      </c>
      <c r="C37" s="38" t="s">
        <v>17</v>
      </c>
      <c r="D37" s="3">
        <v>1</v>
      </c>
      <c r="E37" s="4"/>
      <c r="F37" s="4"/>
      <c r="G37" s="4"/>
      <c r="H37" s="4"/>
      <c r="K37" s="45">
        <f t="shared" si="3"/>
        <v>0</v>
      </c>
      <c r="L37" s="45">
        <f t="shared" si="3"/>
        <v>0</v>
      </c>
      <c r="M37" s="45">
        <f t="shared" si="1"/>
        <v>0</v>
      </c>
    </row>
    <row r="38" spans="1:13" ht="40.5" customHeight="1" thickBot="1">
      <c r="A38" s="29" t="s">
        <v>69</v>
      </c>
      <c r="B38" s="37" t="s">
        <v>13</v>
      </c>
      <c r="C38" s="38" t="s">
        <v>17</v>
      </c>
      <c r="D38" s="3">
        <v>1</v>
      </c>
      <c r="E38" s="4"/>
      <c r="F38" s="4"/>
      <c r="G38" s="4"/>
      <c r="H38" s="4"/>
      <c r="J38" s="1">
        <v>1</v>
      </c>
      <c r="K38" s="47">
        <f t="shared" si="3"/>
        <v>0</v>
      </c>
      <c r="L38" s="47">
        <f t="shared" si="3"/>
        <v>1</v>
      </c>
      <c r="M38" s="47">
        <f t="shared" si="1"/>
        <v>1</v>
      </c>
    </row>
    <row r="39" spans="1:14" ht="25.5" customHeight="1" thickBot="1">
      <c r="A39" s="221" t="s">
        <v>21</v>
      </c>
      <c r="B39" s="212"/>
      <c r="C39" s="212"/>
      <c r="D39" s="212"/>
      <c r="E39" s="212"/>
      <c r="F39" s="212"/>
      <c r="G39" s="212"/>
      <c r="H39" s="212"/>
      <c r="I39" s="212"/>
      <c r="J39" s="213"/>
      <c r="K39" s="48">
        <f>SUM(K8:K38)</f>
        <v>28</v>
      </c>
      <c r="L39" s="48">
        <f>SUM(L8:L38)</f>
        <v>39</v>
      </c>
      <c r="M39" s="48">
        <f>SUM(M8:M38)</f>
        <v>67</v>
      </c>
      <c r="N39" s="39"/>
    </row>
    <row r="40" spans="1:13" ht="25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23" t="s">
        <v>35</v>
      </c>
      <c r="F43" s="222"/>
      <c r="G43" s="222"/>
      <c r="H43" s="222"/>
      <c r="I43" s="222"/>
      <c r="J43" s="222"/>
      <c r="K43" s="77" t="s">
        <v>4</v>
      </c>
      <c r="L43" s="77" t="s">
        <v>15</v>
      </c>
      <c r="M43" s="224" t="s">
        <v>10</v>
      </c>
      <c r="N43" s="225"/>
    </row>
    <row r="44" spans="11:13" ht="12.75">
      <c r="K44" s="1">
        <f aca="true" t="shared" si="4" ref="K44:L54">SUM(I44)</f>
        <v>0</v>
      </c>
      <c r="L44" s="1">
        <f t="shared" si="4"/>
        <v>0</v>
      </c>
      <c r="M44" s="1">
        <f aca="true" t="shared" si="5" ref="M44:M54">SUM(K44,L44)</f>
        <v>0</v>
      </c>
    </row>
    <row r="45" spans="11:13" ht="12.75">
      <c r="K45" s="1">
        <f t="shared" si="4"/>
        <v>0</v>
      </c>
      <c r="L45" s="1">
        <f t="shared" si="4"/>
        <v>0</v>
      </c>
      <c r="M45" s="1">
        <f t="shared" si="5"/>
        <v>0</v>
      </c>
    </row>
    <row r="46" spans="11:13" ht="12.75">
      <c r="K46" s="1">
        <f t="shared" si="4"/>
        <v>0</v>
      </c>
      <c r="L46" s="1">
        <f t="shared" si="4"/>
        <v>0</v>
      </c>
      <c r="M46" s="1">
        <f t="shared" si="5"/>
        <v>0</v>
      </c>
    </row>
    <row r="47" spans="11:13" ht="12.75">
      <c r="K47" s="1">
        <f t="shared" si="4"/>
        <v>0</v>
      </c>
      <c r="L47" s="1">
        <f t="shared" si="4"/>
        <v>0</v>
      </c>
      <c r="M47" s="1">
        <f t="shared" si="5"/>
        <v>0</v>
      </c>
    </row>
    <row r="48" spans="11:13" ht="12.75">
      <c r="K48" s="1">
        <f t="shared" si="4"/>
        <v>0</v>
      </c>
      <c r="L48" s="1">
        <f t="shared" si="4"/>
        <v>0</v>
      </c>
      <c r="M48" s="1">
        <f t="shared" si="5"/>
        <v>0</v>
      </c>
    </row>
    <row r="49" spans="11:13" ht="12.75">
      <c r="K49" s="1">
        <f t="shared" si="4"/>
        <v>0</v>
      </c>
      <c r="L49" s="1">
        <f t="shared" si="4"/>
        <v>0</v>
      </c>
      <c r="M49" s="1">
        <f t="shared" si="5"/>
        <v>0</v>
      </c>
    </row>
    <row r="50" spans="11:13" ht="12.75">
      <c r="K50" s="1">
        <f t="shared" si="4"/>
        <v>0</v>
      </c>
      <c r="L50" s="1">
        <f t="shared" si="4"/>
        <v>0</v>
      </c>
      <c r="M50" s="1">
        <f t="shared" si="5"/>
        <v>0</v>
      </c>
    </row>
    <row r="51" spans="11:13" ht="12.75">
      <c r="K51" s="1">
        <f t="shared" si="4"/>
        <v>0</v>
      </c>
      <c r="L51" s="1">
        <f t="shared" si="4"/>
        <v>0</v>
      </c>
      <c r="M51" s="1">
        <f t="shared" si="5"/>
        <v>0</v>
      </c>
    </row>
    <row r="52" spans="11:13" ht="12.75">
      <c r="K52" s="1">
        <f t="shared" si="4"/>
        <v>0</v>
      </c>
      <c r="L52" s="1">
        <f t="shared" si="4"/>
        <v>0</v>
      </c>
      <c r="M52" s="1">
        <f t="shared" si="5"/>
        <v>0</v>
      </c>
    </row>
    <row r="53" spans="11:13" ht="12.75">
      <c r="K53" s="1">
        <f t="shared" si="4"/>
        <v>0</v>
      </c>
      <c r="L53" s="1">
        <f t="shared" si="4"/>
        <v>0</v>
      </c>
      <c r="M53" s="1">
        <f t="shared" si="5"/>
        <v>0</v>
      </c>
    </row>
    <row r="54" spans="11:13" ht="12.75">
      <c r="K54" s="1">
        <f t="shared" si="4"/>
        <v>0</v>
      </c>
      <c r="L54" s="1">
        <f t="shared" si="4"/>
        <v>0</v>
      </c>
      <c r="M54" s="1">
        <f t="shared" si="5"/>
        <v>0</v>
      </c>
    </row>
    <row r="55" spans="11:13" ht="12.75">
      <c r="K55" s="1">
        <f aca="true" t="shared" si="6" ref="K55:L67">SUM(E55)</f>
        <v>0</v>
      </c>
      <c r="L55" s="1">
        <f t="shared" si="6"/>
        <v>0</v>
      </c>
      <c r="M55" s="1">
        <f aca="true" t="shared" si="7" ref="M55:M67">SUM(K55,L55)</f>
        <v>0</v>
      </c>
    </row>
    <row r="56" spans="11:13" ht="12.75">
      <c r="K56" s="1">
        <f t="shared" si="6"/>
        <v>0</v>
      </c>
      <c r="L56" s="1">
        <f t="shared" si="6"/>
        <v>0</v>
      </c>
      <c r="M56" s="1">
        <f t="shared" si="7"/>
        <v>0</v>
      </c>
    </row>
    <row r="57" spans="11:13" ht="12.75">
      <c r="K57" s="1">
        <f t="shared" si="6"/>
        <v>0</v>
      </c>
      <c r="L57" s="1">
        <f t="shared" si="6"/>
        <v>0</v>
      </c>
      <c r="M57" s="1">
        <f t="shared" si="7"/>
        <v>0</v>
      </c>
    </row>
    <row r="58" spans="11:13" ht="12.75">
      <c r="K58" s="1">
        <f t="shared" si="6"/>
        <v>0</v>
      </c>
      <c r="L58" s="1">
        <f t="shared" si="6"/>
        <v>0</v>
      </c>
      <c r="M58" s="1">
        <f t="shared" si="7"/>
        <v>0</v>
      </c>
    </row>
    <row r="59" spans="11:13" ht="12.75">
      <c r="K59" s="1">
        <f t="shared" si="6"/>
        <v>0</v>
      </c>
      <c r="L59" s="1">
        <f t="shared" si="6"/>
        <v>0</v>
      </c>
      <c r="M59" s="1">
        <f t="shared" si="7"/>
        <v>0</v>
      </c>
    </row>
    <row r="60" spans="11:13" ht="12.75">
      <c r="K60" s="1">
        <f t="shared" si="6"/>
        <v>0</v>
      </c>
      <c r="L60" s="1">
        <f t="shared" si="6"/>
        <v>0</v>
      </c>
      <c r="M60" s="1">
        <f t="shared" si="7"/>
        <v>0</v>
      </c>
    </row>
    <row r="61" spans="11:13" ht="12.75">
      <c r="K61" s="1">
        <f t="shared" si="6"/>
        <v>0</v>
      </c>
      <c r="L61" s="1">
        <f t="shared" si="6"/>
        <v>0</v>
      </c>
      <c r="M61" s="1">
        <f t="shared" si="7"/>
        <v>0</v>
      </c>
    </row>
    <row r="62" spans="11:13" ht="12.75">
      <c r="K62" s="1">
        <f t="shared" si="6"/>
        <v>0</v>
      </c>
      <c r="L62" s="1">
        <f t="shared" si="6"/>
        <v>0</v>
      </c>
      <c r="M62" s="1">
        <f t="shared" si="7"/>
        <v>0</v>
      </c>
    </row>
    <row r="63" spans="11:13" ht="12.75">
      <c r="K63" s="1">
        <f t="shared" si="6"/>
        <v>0</v>
      </c>
      <c r="L63" s="1">
        <f t="shared" si="6"/>
        <v>0</v>
      </c>
      <c r="M63" s="1">
        <f t="shared" si="7"/>
        <v>0</v>
      </c>
    </row>
    <row r="64" spans="11:13" ht="12.75">
      <c r="K64" s="1">
        <f t="shared" si="6"/>
        <v>0</v>
      </c>
      <c r="L64" s="1">
        <f t="shared" si="6"/>
        <v>0</v>
      </c>
      <c r="M64" s="1">
        <f t="shared" si="7"/>
        <v>0</v>
      </c>
    </row>
    <row r="65" spans="11:13" ht="12.75">
      <c r="K65" s="1">
        <f t="shared" si="6"/>
        <v>0</v>
      </c>
      <c r="L65" s="1">
        <f t="shared" si="6"/>
        <v>0</v>
      </c>
      <c r="M65" s="1">
        <f t="shared" si="7"/>
        <v>0</v>
      </c>
    </row>
    <row r="66" spans="11:13" ht="12.75">
      <c r="K66" s="1">
        <f t="shared" si="6"/>
        <v>0</v>
      </c>
      <c r="L66" s="1">
        <f t="shared" si="6"/>
        <v>0</v>
      </c>
      <c r="M66" s="1">
        <f t="shared" si="7"/>
        <v>0</v>
      </c>
    </row>
    <row r="67" spans="11:13" ht="12.75">
      <c r="K67" s="1">
        <f t="shared" si="6"/>
        <v>0</v>
      </c>
      <c r="L67" s="1">
        <f t="shared" si="6"/>
        <v>0</v>
      </c>
      <c r="M67" s="1">
        <f t="shared" si="7"/>
        <v>0</v>
      </c>
    </row>
    <row r="68" spans="1:13" ht="18">
      <c r="A68" s="221" t="s">
        <v>21</v>
      </c>
      <c r="B68" s="212"/>
      <c r="C68" s="212"/>
      <c r="D68" s="212"/>
      <c r="E68" s="212"/>
      <c r="F68" s="212"/>
      <c r="G68" s="212"/>
      <c r="H68" s="212"/>
      <c r="I68" s="212"/>
      <c r="J68" s="212"/>
      <c r="K68" s="1">
        <f>SUM(K37:K67)</f>
        <v>28</v>
      </c>
      <c r="L68" s="1">
        <f>SUM(L37:L67)</f>
        <v>40</v>
      </c>
      <c r="M68" s="1">
        <f>SUM(M37:M67)</f>
        <v>68</v>
      </c>
    </row>
  </sheetData>
  <mergeCells count="20">
    <mergeCell ref="A68:J68"/>
    <mergeCell ref="M43:N43"/>
    <mergeCell ref="E41:F41"/>
    <mergeCell ref="G41:H41"/>
    <mergeCell ref="I41:J41"/>
    <mergeCell ref="K41:M41"/>
    <mergeCell ref="I5:J5"/>
    <mergeCell ref="E7:J7"/>
    <mergeCell ref="K42:L42"/>
    <mergeCell ref="E43:J43"/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zoomScale="75" zoomScaleNormal="75" workbookViewId="0" topLeftCell="A1">
      <selection activeCell="A71" sqref="A71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84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</row>
    <row r="7" spans="1:14" s="40" customFormat="1" ht="45.75" customHeight="1">
      <c r="A7" s="14"/>
      <c r="B7" s="15"/>
      <c r="C7" s="16"/>
      <c r="D7" s="17"/>
      <c r="E7" s="199" t="s">
        <v>32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</row>
    <row r="8" spans="1:13" s="40" customFormat="1" ht="35.25" customHeight="1">
      <c r="A8" s="28" t="s">
        <v>41</v>
      </c>
      <c r="B8" s="21" t="s">
        <v>6</v>
      </c>
      <c r="C8" s="22" t="s">
        <v>7</v>
      </c>
      <c r="D8" s="3">
        <v>5</v>
      </c>
      <c r="E8" s="41">
        <v>2</v>
      </c>
      <c r="F8" s="41"/>
      <c r="G8" s="42"/>
      <c r="H8" s="42"/>
      <c r="I8" s="43"/>
      <c r="J8" s="44"/>
      <c r="K8" s="45">
        <f aca="true" t="shared" si="0" ref="K8:L19">SUM(E8)</f>
        <v>2</v>
      </c>
      <c r="L8" s="45">
        <f t="shared" si="0"/>
        <v>0</v>
      </c>
      <c r="M8" s="45">
        <f aca="true" t="shared" si="1" ref="M8:M38">SUM(K8,L8)</f>
        <v>2</v>
      </c>
    </row>
    <row r="9" spans="1:13" s="40" customFormat="1" ht="35.25" customHeight="1">
      <c r="A9" s="28" t="s">
        <v>42</v>
      </c>
      <c r="B9" s="23" t="s">
        <v>6</v>
      </c>
      <c r="C9" s="22" t="s">
        <v>7</v>
      </c>
      <c r="D9" s="3">
        <v>5</v>
      </c>
      <c r="E9" s="41">
        <v>2</v>
      </c>
      <c r="F9" s="41"/>
      <c r="G9" s="42"/>
      <c r="H9" s="42"/>
      <c r="I9" s="43"/>
      <c r="J9" s="44"/>
      <c r="K9" s="45">
        <f t="shared" si="0"/>
        <v>2</v>
      </c>
      <c r="L9" s="45">
        <f t="shared" si="0"/>
        <v>0</v>
      </c>
      <c r="M9" s="45">
        <f t="shared" si="1"/>
        <v>2</v>
      </c>
    </row>
    <row r="10" spans="1:13" s="40" customFormat="1" ht="35.25" customHeight="1">
      <c r="A10" s="29" t="s">
        <v>43</v>
      </c>
      <c r="B10" s="21" t="s">
        <v>6</v>
      </c>
      <c r="C10" s="22" t="s">
        <v>7</v>
      </c>
      <c r="D10" s="3">
        <v>5</v>
      </c>
      <c r="E10" s="41"/>
      <c r="F10" s="41">
        <v>2</v>
      </c>
      <c r="G10" s="42"/>
      <c r="H10" s="42"/>
      <c r="I10" s="43"/>
      <c r="J10" s="44"/>
      <c r="K10" s="45">
        <f t="shared" si="0"/>
        <v>0</v>
      </c>
      <c r="L10" s="45">
        <f t="shared" si="0"/>
        <v>2</v>
      </c>
      <c r="M10" s="45">
        <f t="shared" si="1"/>
        <v>2</v>
      </c>
    </row>
    <row r="11" spans="1:13" s="40" customFormat="1" ht="36.75" customHeight="1">
      <c r="A11" s="163" t="s">
        <v>44</v>
      </c>
      <c r="B11" s="21" t="s">
        <v>6</v>
      </c>
      <c r="C11" s="22" t="s">
        <v>7</v>
      </c>
      <c r="D11" s="3">
        <v>5</v>
      </c>
      <c r="E11" s="41"/>
      <c r="F11" s="41"/>
      <c r="G11" s="42"/>
      <c r="H11" s="42"/>
      <c r="I11" s="43"/>
      <c r="J11" s="44"/>
      <c r="K11" s="45">
        <f t="shared" si="0"/>
        <v>0</v>
      </c>
      <c r="L11" s="45">
        <f t="shared" si="0"/>
        <v>0</v>
      </c>
      <c r="M11" s="45">
        <f t="shared" si="1"/>
        <v>0</v>
      </c>
    </row>
    <row r="12" spans="1:13" s="40" customFormat="1" ht="35.25" customHeight="1">
      <c r="A12" s="29" t="s">
        <v>45</v>
      </c>
      <c r="B12" s="24" t="s">
        <v>6</v>
      </c>
      <c r="C12" s="22" t="s">
        <v>12</v>
      </c>
      <c r="D12" s="3">
        <v>5</v>
      </c>
      <c r="E12" s="166">
        <v>1</v>
      </c>
      <c r="F12" s="41"/>
      <c r="G12" s="42"/>
      <c r="H12" s="42"/>
      <c r="I12" s="43"/>
      <c r="J12" s="44"/>
      <c r="K12" s="45">
        <f t="shared" si="0"/>
        <v>1</v>
      </c>
      <c r="L12" s="45">
        <f t="shared" si="0"/>
        <v>0</v>
      </c>
      <c r="M12" s="45">
        <f t="shared" si="1"/>
        <v>1</v>
      </c>
    </row>
    <row r="13" spans="1:13" s="40" customFormat="1" ht="35.25" customHeight="1">
      <c r="A13" s="28" t="s">
        <v>46</v>
      </c>
      <c r="B13" s="24" t="s">
        <v>6</v>
      </c>
      <c r="C13" s="22" t="s">
        <v>12</v>
      </c>
      <c r="D13" s="3">
        <v>5</v>
      </c>
      <c r="E13" s="166">
        <v>1</v>
      </c>
      <c r="F13" s="41"/>
      <c r="G13" s="42"/>
      <c r="H13" s="42"/>
      <c r="I13" s="43"/>
      <c r="J13" s="44"/>
      <c r="K13" s="45">
        <f t="shared" si="0"/>
        <v>1</v>
      </c>
      <c r="L13" s="45">
        <f t="shared" si="0"/>
        <v>0</v>
      </c>
      <c r="M13" s="45">
        <f t="shared" si="1"/>
        <v>1</v>
      </c>
    </row>
    <row r="14" spans="1:13" s="40" customFormat="1" ht="35.25" customHeight="1">
      <c r="A14" s="28" t="s">
        <v>47</v>
      </c>
      <c r="B14" s="24" t="s">
        <v>6</v>
      </c>
      <c r="C14" s="22" t="s">
        <v>12</v>
      </c>
      <c r="D14" s="3">
        <v>5</v>
      </c>
      <c r="E14" s="166"/>
      <c r="F14" s="41"/>
      <c r="G14" s="42"/>
      <c r="H14" s="42"/>
      <c r="I14" s="43"/>
      <c r="J14" s="44"/>
      <c r="K14" s="45">
        <f t="shared" si="0"/>
        <v>0</v>
      </c>
      <c r="L14" s="45">
        <f t="shared" si="0"/>
        <v>0</v>
      </c>
      <c r="M14" s="45">
        <f t="shared" si="1"/>
        <v>0</v>
      </c>
    </row>
    <row r="15" spans="1:13" s="40" customFormat="1" ht="35.25" customHeight="1">
      <c r="A15" s="28" t="s">
        <v>48</v>
      </c>
      <c r="B15" s="24" t="s">
        <v>6</v>
      </c>
      <c r="C15" s="22" t="s">
        <v>16</v>
      </c>
      <c r="D15" s="3">
        <v>5</v>
      </c>
      <c r="E15" s="166">
        <v>1</v>
      </c>
      <c r="F15" s="41"/>
      <c r="G15" s="42"/>
      <c r="H15" s="42"/>
      <c r="I15" s="43"/>
      <c r="J15" s="44"/>
      <c r="K15" s="45">
        <f t="shared" si="0"/>
        <v>1</v>
      </c>
      <c r="L15" s="45">
        <f t="shared" si="0"/>
        <v>0</v>
      </c>
      <c r="M15" s="45">
        <f t="shared" si="1"/>
        <v>1</v>
      </c>
    </row>
    <row r="16" spans="1:13" s="40" customFormat="1" ht="35.25" customHeight="1">
      <c r="A16" s="29" t="s">
        <v>49</v>
      </c>
      <c r="B16" s="24" t="s">
        <v>6</v>
      </c>
      <c r="C16" s="22" t="s">
        <v>16</v>
      </c>
      <c r="D16" s="3">
        <v>5</v>
      </c>
      <c r="E16" s="166"/>
      <c r="F16" s="41"/>
      <c r="G16" s="42"/>
      <c r="H16" s="42"/>
      <c r="I16" s="43"/>
      <c r="J16" s="44"/>
      <c r="K16" s="45">
        <f t="shared" si="0"/>
        <v>0</v>
      </c>
      <c r="L16" s="45">
        <f t="shared" si="0"/>
        <v>0</v>
      </c>
      <c r="M16" s="45">
        <f t="shared" si="1"/>
        <v>0</v>
      </c>
    </row>
    <row r="17" spans="1:13" s="40" customFormat="1" ht="35.25" customHeight="1">
      <c r="A17" s="29" t="s">
        <v>20</v>
      </c>
      <c r="B17" s="21" t="s">
        <v>6</v>
      </c>
      <c r="C17" s="22" t="s">
        <v>11</v>
      </c>
      <c r="D17" s="3">
        <v>5</v>
      </c>
      <c r="E17" s="166"/>
      <c r="F17" s="41"/>
      <c r="G17" s="42"/>
      <c r="H17" s="42"/>
      <c r="I17" s="43"/>
      <c r="J17" s="44"/>
      <c r="K17" s="45">
        <f t="shared" si="0"/>
        <v>0</v>
      </c>
      <c r="L17" s="45">
        <f t="shared" si="0"/>
        <v>0</v>
      </c>
      <c r="M17" s="45">
        <f t="shared" si="1"/>
        <v>0</v>
      </c>
    </row>
    <row r="18" spans="1:13" s="40" customFormat="1" ht="35.25" customHeight="1">
      <c r="A18" s="29" t="s">
        <v>50</v>
      </c>
      <c r="B18" s="21" t="s">
        <v>6</v>
      </c>
      <c r="C18" s="22" t="s">
        <v>17</v>
      </c>
      <c r="D18" s="3">
        <v>5</v>
      </c>
      <c r="E18" s="41"/>
      <c r="F18" s="41"/>
      <c r="G18" s="42"/>
      <c r="H18" s="42"/>
      <c r="I18" s="43"/>
      <c r="J18" s="44"/>
      <c r="K18" s="45">
        <f t="shared" si="0"/>
        <v>0</v>
      </c>
      <c r="L18" s="45">
        <f t="shared" si="0"/>
        <v>0</v>
      </c>
      <c r="M18" s="45">
        <f t="shared" si="1"/>
        <v>0</v>
      </c>
    </row>
    <row r="19" spans="1:13" s="40" customFormat="1" ht="35.25" customHeight="1">
      <c r="A19" s="29" t="s">
        <v>51</v>
      </c>
      <c r="B19" s="21" t="s">
        <v>6</v>
      </c>
      <c r="C19" s="22" t="s">
        <v>17</v>
      </c>
      <c r="D19" s="3">
        <v>5</v>
      </c>
      <c r="E19" s="41"/>
      <c r="F19" s="41"/>
      <c r="G19" s="42"/>
      <c r="H19" s="42"/>
      <c r="I19" s="43"/>
      <c r="J19" s="44"/>
      <c r="K19" s="45">
        <f t="shared" si="0"/>
        <v>0</v>
      </c>
      <c r="L19" s="45">
        <f t="shared" si="0"/>
        <v>0</v>
      </c>
      <c r="M19" s="45">
        <f t="shared" si="1"/>
        <v>0</v>
      </c>
    </row>
    <row r="20" spans="1:13" s="40" customFormat="1" ht="35.25" customHeight="1">
      <c r="A20" s="161" t="s">
        <v>52</v>
      </c>
      <c r="B20" s="25" t="s">
        <v>8</v>
      </c>
      <c r="C20" s="26" t="s">
        <v>7</v>
      </c>
      <c r="D20" s="3">
        <v>5</v>
      </c>
      <c r="E20" s="42"/>
      <c r="F20" s="42"/>
      <c r="G20" s="41">
        <v>5</v>
      </c>
      <c r="H20" s="41"/>
      <c r="I20" s="43"/>
      <c r="J20" s="44"/>
      <c r="K20" s="45">
        <f aca="true" t="shared" si="2" ref="K20:L30">SUM(G20)</f>
        <v>5</v>
      </c>
      <c r="L20" s="45">
        <f t="shared" si="2"/>
        <v>0</v>
      </c>
      <c r="M20" s="45">
        <f t="shared" si="1"/>
        <v>5</v>
      </c>
    </row>
    <row r="21" spans="1:13" s="40" customFormat="1" ht="35.25" customHeight="1">
      <c r="A21" s="28" t="s">
        <v>53</v>
      </c>
      <c r="B21" s="25" t="s">
        <v>8</v>
      </c>
      <c r="C21" s="26" t="s">
        <v>7</v>
      </c>
      <c r="D21" s="3">
        <v>5</v>
      </c>
      <c r="E21" s="46"/>
      <c r="F21" s="42"/>
      <c r="G21" s="41"/>
      <c r="H21" s="41"/>
      <c r="I21" s="43"/>
      <c r="J21" s="44"/>
      <c r="K21" s="45">
        <f t="shared" si="2"/>
        <v>0</v>
      </c>
      <c r="L21" s="45">
        <f t="shared" si="2"/>
        <v>0</v>
      </c>
      <c r="M21" s="45">
        <f t="shared" si="1"/>
        <v>0</v>
      </c>
    </row>
    <row r="22" spans="1:13" ht="35.25" customHeight="1">
      <c r="A22" s="29" t="s">
        <v>54</v>
      </c>
      <c r="B22" s="25" t="s">
        <v>8</v>
      </c>
      <c r="C22" s="27" t="s">
        <v>7</v>
      </c>
      <c r="D22" s="1">
        <v>5</v>
      </c>
      <c r="E22" s="4"/>
      <c r="F22" s="4"/>
      <c r="H22" s="1">
        <v>2</v>
      </c>
      <c r="I22" s="4"/>
      <c r="J22" s="4"/>
      <c r="K22" s="45">
        <f t="shared" si="2"/>
        <v>0</v>
      </c>
      <c r="L22" s="45">
        <f t="shared" si="2"/>
        <v>2</v>
      </c>
      <c r="M22" s="45">
        <f t="shared" si="1"/>
        <v>2</v>
      </c>
    </row>
    <row r="23" spans="1:13" ht="35.25" customHeight="1">
      <c r="A23" s="29" t="s">
        <v>55</v>
      </c>
      <c r="B23" s="25" t="s">
        <v>8</v>
      </c>
      <c r="C23" s="27" t="s">
        <v>12</v>
      </c>
      <c r="D23" s="1">
        <v>5</v>
      </c>
      <c r="E23" s="4"/>
      <c r="F23" s="4"/>
      <c r="I23" s="4"/>
      <c r="J23" s="4"/>
      <c r="K23" s="45">
        <f t="shared" si="2"/>
        <v>0</v>
      </c>
      <c r="L23" s="45">
        <f t="shared" si="2"/>
        <v>0</v>
      </c>
      <c r="M23" s="45">
        <f t="shared" si="1"/>
        <v>0</v>
      </c>
    </row>
    <row r="24" spans="1:13" ht="35.25" customHeight="1">
      <c r="A24" s="28" t="s">
        <v>56</v>
      </c>
      <c r="B24" s="25" t="s">
        <v>8</v>
      </c>
      <c r="C24" s="27" t="s">
        <v>12</v>
      </c>
      <c r="D24" s="1">
        <v>5</v>
      </c>
      <c r="E24" s="4"/>
      <c r="F24" s="4"/>
      <c r="I24" s="4"/>
      <c r="J24" s="4"/>
      <c r="K24" s="45">
        <f t="shared" si="2"/>
        <v>0</v>
      </c>
      <c r="L24" s="45">
        <f t="shared" si="2"/>
        <v>0</v>
      </c>
      <c r="M24" s="45">
        <f t="shared" si="1"/>
        <v>0</v>
      </c>
    </row>
    <row r="25" spans="1:13" ht="35.25" customHeight="1">
      <c r="A25" s="28" t="s">
        <v>57</v>
      </c>
      <c r="B25" s="25" t="s">
        <v>8</v>
      </c>
      <c r="C25" s="27" t="s">
        <v>12</v>
      </c>
      <c r="D25" s="1">
        <v>5</v>
      </c>
      <c r="E25" s="4"/>
      <c r="F25" s="4"/>
      <c r="I25" s="4"/>
      <c r="J25" s="4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29" t="s">
        <v>58</v>
      </c>
      <c r="B26" s="25" t="s">
        <v>8</v>
      </c>
      <c r="C26" s="27" t="s">
        <v>16</v>
      </c>
      <c r="D26" s="1">
        <v>5</v>
      </c>
      <c r="E26" s="4"/>
      <c r="F26" s="4"/>
      <c r="G26" s="1">
        <v>2</v>
      </c>
      <c r="I26" s="4"/>
      <c r="J26" s="4"/>
      <c r="K26" s="45">
        <f t="shared" si="2"/>
        <v>2</v>
      </c>
      <c r="L26" s="45">
        <f t="shared" si="2"/>
        <v>0</v>
      </c>
      <c r="M26" s="45">
        <f t="shared" si="1"/>
        <v>2</v>
      </c>
    </row>
    <row r="27" spans="1:13" ht="35.25" customHeight="1">
      <c r="A27" s="28" t="s">
        <v>59</v>
      </c>
      <c r="B27" s="25" t="s">
        <v>8</v>
      </c>
      <c r="C27" s="27" t="s">
        <v>16</v>
      </c>
      <c r="D27" s="1">
        <v>5</v>
      </c>
      <c r="E27" s="4"/>
      <c r="F27" s="4"/>
      <c r="G27" s="1">
        <v>2</v>
      </c>
      <c r="I27" s="4"/>
      <c r="J27" s="4"/>
      <c r="K27" s="45">
        <f t="shared" si="2"/>
        <v>2</v>
      </c>
      <c r="L27" s="45">
        <f t="shared" si="2"/>
        <v>0</v>
      </c>
      <c r="M27" s="45">
        <f t="shared" si="1"/>
        <v>2</v>
      </c>
    </row>
    <row r="28" spans="1:17" ht="35.25" customHeight="1">
      <c r="A28" s="162" t="s">
        <v>60</v>
      </c>
      <c r="B28" s="25" t="s">
        <v>8</v>
      </c>
      <c r="C28" s="27" t="s">
        <v>16</v>
      </c>
      <c r="D28" s="1">
        <v>5</v>
      </c>
      <c r="E28" s="4"/>
      <c r="F28" s="4"/>
      <c r="I28" s="4"/>
      <c r="J28" s="4"/>
      <c r="K28" s="45">
        <f t="shared" si="2"/>
        <v>0</v>
      </c>
      <c r="L28" s="45">
        <f t="shared" si="2"/>
        <v>0</v>
      </c>
      <c r="M28" s="45">
        <f t="shared" si="1"/>
        <v>0</v>
      </c>
      <c r="Q28" s="34"/>
    </row>
    <row r="29" spans="1:13" ht="35.25" customHeight="1">
      <c r="A29" s="29" t="s">
        <v>61</v>
      </c>
      <c r="B29" s="25" t="s">
        <v>8</v>
      </c>
      <c r="C29" s="27" t="s">
        <v>17</v>
      </c>
      <c r="D29" s="1">
        <v>1</v>
      </c>
      <c r="E29" s="4"/>
      <c r="F29" s="4"/>
      <c r="I29" s="4"/>
      <c r="J29" s="4"/>
      <c r="K29" s="45">
        <f t="shared" si="2"/>
        <v>0</v>
      </c>
      <c r="L29" s="45">
        <f t="shared" si="2"/>
        <v>0</v>
      </c>
      <c r="M29" s="45">
        <f t="shared" si="1"/>
        <v>0</v>
      </c>
    </row>
    <row r="30" spans="1:13" ht="35.25" customHeight="1">
      <c r="A30" s="29" t="s">
        <v>62</v>
      </c>
      <c r="B30" s="25" t="s">
        <v>8</v>
      </c>
      <c r="C30" s="27" t="s">
        <v>17</v>
      </c>
      <c r="D30" s="1">
        <v>1</v>
      </c>
      <c r="E30" s="4"/>
      <c r="F30" s="4"/>
      <c r="G30" s="1">
        <v>1</v>
      </c>
      <c r="I30" s="4"/>
      <c r="J30" s="4"/>
      <c r="K30" s="45">
        <f t="shared" si="2"/>
        <v>1</v>
      </c>
      <c r="L30" s="45">
        <f t="shared" si="2"/>
        <v>0</v>
      </c>
      <c r="M30" s="45">
        <f t="shared" si="1"/>
        <v>1</v>
      </c>
    </row>
    <row r="31" spans="1:13" ht="35.25" customHeight="1">
      <c r="A31" s="28" t="s">
        <v>18</v>
      </c>
      <c r="B31" s="37" t="s">
        <v>13</v>
      </c>
      <c r="C31" s="38" t="s">
        <v>12</v>
      </c>
      <c r="D31" s="1">
        <v>5</v>
      </c>
      <c r="E31" s="4"/>
      <c r="F31" s="4"/>
      <c r="G31" s="4"/>
      <c r="H31" s="4"/>
      <c r="I31" s="1">
        <v>5</v>
      </c>
      <c r="K31" s="45" t="e">
        <f>SUM(#REF!)</f>
        <v>#REF!</v>
      </c>
      <c r="L31" s="45">
        <f aca="true" t="shared" si="3" ref="K31:L38">SUM(J31)</f>
        <v>0</v>
      </c>
      <c r="M31" s="45" t="e">
        <f t="shared" si="1"/>
        <v>#REF!</v>
      </c>
    </row>
    <row r="32" spans="1:13" ht="35.25" customHeight="1">
      <c r="A32" s="29" t="s">
        <v>63</v>
      </c>
      <c r="B32" s="37" t="s">
        <v>13</v>
      </c>
      <c r="C32" s="38" t="s">
        <v>12</v>
      </c>
      <c r="D32" s="1">
        <v>5</v>
      </c>
      <c r="E32" s="4"/>
      <c r="F32" s="4"/>
      <c r="G32" s="4"/>
      <c r="H32" s="4"/>
      <c r="K32" s="45">
        <f>SUM(I31)</f>
        <v>5</v>
      </c>
      <c r="L32" s="45">
        <f t="shared" si="3"/>
        <v>0</v>
      </c>
      <c r="M32" s="45">
        <f t="shared" si="1"/>
        <v>5</v>
      </c>
    </row>
    <row r="33" spans="1:13" ht="35.25" customHeight="1">
      <c r="A33" s="29" t="s">
        <v>64</v>
      </c>
      <c r="B33" s="37" t="s">
        <v>13</v>
      </c>
      <c r="C33" s="38" t="s">
        <v>12</v>
      </c>
      <c r="D33" s="1">
        <v>5</v>
      </c>
      <c r="E33" s="4"/>
      <c r="F33" s="4"/>
      <c r="G33" s="4"/>
      <c r="H33" s="4"/>
      <c r="I33" s="1">
        <v>4</v>
      </c>
      <c r="K33" s="45">
        <f t="shared" si="3"/>
        <v>4</v>
      </c>
      <c r="L33" s="45">
        <f t="shared" si="3"/>
        <v>0</v>
      </c>
      <c r="M33" s="45">
        <f t="shared" si="1"/>
        <v>4</v>
      </c>
    </row>
    <row r="34" spans="1:13" ht="35.25" customHeight="1">
      <c r="A34" s="29" t="s">
        <v>65</v>
      </c>
      <c r="B34" s="37" t="s">
        <v>13</v>
      </c>
      <c r="C34" s="38" t="s">
        <v>19</v>
      </c>
      <c r="E34" s="4"/>
      <c r="F34" s="4"/>
      <c r="G34" s="4"/>
      <c r="H34" s="4"/>
      <c r="K34" s="45">
        <f t="shared" si="3"/>
        <v>0</v>
      </c>
      <c r="L34" s="45">
        <f t="shared" si="3"/>
        <v>0</v>
      </c>
      <c r="M34" s="45">
        <f t="shared" si="1"/>
        <v>0</v>
      </c>
    </row>
    <row r="35" spans="1:13" ht="35.25" customHeight="1">
      <c r="A35" s="28" t="s">
        <v>66</v>
      </c>
      <c r="B35" s="37" t="s">
        <v>13</v>
      </c>
      <c r="C35" s="38" t="s">
        <v>19</v>
      </c>
      <c r="E35" s="4"/>
      <c r="F35" s="4"/>
      <c r="G35" s="4"/>
      <c r="H35" s="4"/>
      <c r="K35" s="45">
        <f t="shared" si="3"/>
        <v>0</v>
      </c>
      <c r="L35" s="45">
        <f t="shared" si="3"/>
        <v>0</v>
      </c>
      <c r="M35" s="45">
        <f t="shared" si="1"/>
        <v>0</v>
      </c>
    </row>
    <row r="36" spans="1:13" ht="35.25" customHeight="1">
      <c r="A36" s="28" t="s">
        <v>67</v>
      </c>
      <c r="B36" s="37" t="s">
        <v>13</v>
      </c>
      <c r="C36" s="38" t="s">
        <v>11</v>
      </c>
      <c r="D36" s="1">
        <v>5</v>
      </c>
      <c r="E36" s="4"/>
      <c r="F36" s="4"/>
      <c r="G36" s="4"/>
      <c r="H36" s="4"/>
      <c r="K36" s="45">
        <f t="shared" si="3"/>
        <v>0</v>
      </c>
      <c r="L36" s="45">
        <f t="shared" si="3"/>
        <v>0</v>
      </c>
      <c r="M36" s="45">
        <f t="shared" si="1"/>
        <v>0</v>
      </c>
    </row>
    <row r="37" spans="1:13" ht="35.25" customHeight="1">
      <c r="A37" s="162" t="s">
        <v>68</v>
      </c>
      <c r="B37" s="37" t="s">
        <v>13</v>
      </c>
      <c r="C37" s="38" t="s">
        <v>17</v>
      </c>
      <c r="D37" s="1">
        <v>1</v>
      </c>
      <c r="E37" s="4"/>
      <c r="F37" s="4"/>
      <c r="G37" s="4"/>
      <c r="H37" s="4"/>
      <c r="K37" s="45">
        <f t="shared" si="3"/>
        <v>0</v>
      </c>
      <c r="L37" s="45">
        <f t="shared" si="3"/>
        <v>0</v>
      </c>
      <c r="M37" s="45">
        <f t="shared" si="1"/>
        <v>0</v>
      </c>
    </row>
    <row r="38" spans="1:13" ht="40.5" customHeight="1" thickBot="1">
      <c r="A38" s="29" t="s">
        <v>69</v>
      </c>
      <c r="B38" s="37" t="s">
        <v>13</v>
      </c>
      <c r="C38" s="38" t="s">
        <v>17</v>
      </c>
      <c r="D38" s="173">
        <v>1</v>
      </c>
      <c r="E38" s="172"/>
      <c r="F38" s="172"/>
      <c r="G38" s="172"/>
      <c r="H38" s="172"/>
      <c r="I38" s="173">
        <v>1</v>
      </c>
      <c r="J38" s="173"/>
      <c r="K38" s="47">
        <f t="shared" si="3"/>
        <v>1</v>
      </c>
      <c r="L38" s="47">
        <f t="shared" si="3"/>
        <v>0</v>
      </c>
      <c r="M38" s="47">
        <f t="shared" si="1"/>
        <v>1</v>
      </c>
    </row>
    <row r="39" spans="1:14" ht="25.5" customHeight="1" thickBot="1">
      <c r="A39" s="221" t="s">
        <v>21</v>
      </c>
      <c r="B39" s="212"/>
      <c r="C39" s="212"/>
      <c r="D39" s="212"/>
      <c r="E39" s="212"/>
      <c r="F39" s="212"/>
      <c r="G39" s="212"/>
      <c r="H39" s="212"/>
      <c r="I39" s="212"/>
      <c r="J39" s="213"/>
      <c r="K39" s="48" t="e">
        <f>SUM(K8:K38)</f>
        <v>#REF!</v>
      </c>
      <c r="L39" s="48">
        <f>SUM(L8:L38)</f>
        <v>4</v>
      </c>
      <c r="M39" s="48" t="e">
        <f>SUM(M8:M38)</f>
        <v>#REF!</v>
      </c>
      <c r="N39" s="39"/>
    </row>
    <row r="40" spans="1:13" ht="25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23" t="s">
        <v>35</v>
      </c>
      <c r="F43" s="222"/>
      <c r="G43" s="222"/>
      <c r="H43" s="222"/>
      <c r="I43" s="222"/>
      <c r="J43" s="222"/>
      <c r="K43" s="77" t="s">
        <v>4</v>
      </c>
      <c r="L43" s="77" t="s">
        <v>15</v>
      </c>
      <c r="M43" s="224" t="s">
        <v>10</v>
      </c>
      <c r="N43" s="225"/>
    </row>
    <row r="44" spans="1:13" ht="12.75">
      <c r="A44" s="1" t="s">
        <v>136</v>
      </c>
      <c r="B44" s="1" t="s">
        <v>1</v>
      </c>
      <c r="C44" s="1" t="s">
        <v>7</v>
      </c>
      <c r="G44" s="1">
        <v>5</v>
      </c>
      <c r="K44" s="1">
        <v>5</v>
      </c>
      <c r="L44" s="1">
        <f aca="true" t="shared" si="4" ref="K44:L67">SUM(F44)</f>
        <v>0</v>
      </c>
      <c r="M44" s="1">
        <f aca="true" t="shared" si="5" ref="M44:M67">SUM(K44:L44)</f>
        <v>5</v>
      </c>
    </row>
    <row r="45" spans="1:13" ht="12.75">
      <c r="A45" s="1" t="s">
        <v>137</v>
      </c>
      <c r="B45" s="1" t="s">
        <v>2</v>
      </c>
      <c r="C45" s="1" t="s">
        <v>119</v>
      </c>
      <c r="I45" s="1">
        <v>5</v>
      </c>
      <c r="K45" s="1">
        <v>5</v>
      </c>
      <c r="L45" s="1">
        <f t="shared" si="4"/>
        <v>0</v>
      </c>
      <c r="M45" s="1">
        <f t="shared" si="5"/>
        <v>5</v>
      </c>
    </row>
    <row r="46" spans="1:13" ht="12.75">
      <c r="A46" s="1" t="s">
        <v>138</v>
      </c>
      <c r="B46" s="1" t="s">
        <v>0</v>
      </c>
      <c r="C46" s="1" t="s">
        <v>7</v>
      </c>
      <c r="H46" s="1">
        <v>2</v>
      </c>
      <c r="K46" s="1">
        <v>0</v>
      </c>
      <c r="L46" s="1">
        <v>2</v>
      </c>
      <c r="M46" s="1">
        <f t="shared" si="5"/>
        <v>2</v>
      </c>
    </row>
    <row r="47" spans="1:13" ht="12.75">
      <c r="A47" s="1" t="s">
        <v>139</v>
      </c>
      <c r="B47" s="1" t="s">
        <v>0</v>
      </c>
      <c r="C47" s="1" t="s">
        <v>7</v>
      </c>
      <c r="H47" s="1">
        <v>2</v>
      </c>
      <c r="K47" s="1">
        <v>0</v>
      </c>
      <c r="L47" s="1">
        <v>2</v>
      </c>
      <c r="M47" s="1">
        <f t="shared" si="5"/>
        <v>2</v>
      </c>
    </row>
    <row r="48" spans="1:13" ht="12.75">
      <c r="A48" s="1" t="s">
        <v>140</v>
      </c>
      <c r="B48" s="1" t="s">
        <v>0</v>
      </c>
      <c r="C48" s="1" t="s">
        <v>7</v>
      </c>
      <c r="H48" s="1">
        <v>2</v>
      </c>
      <c r="K48" s="1">
        <v>0</v>
      </c>
      <c r="L48" s="1">
        <v>2</v>
      </c>
      <c r="M48" s="1">
        <f t="shared" si="5"/>
        <v>2</v>
      </c>
    </row>
    <row r="49" spans="1:13" ht="12.75">
      <c r="A49" s="1" t="s">
        <v>141</v>
      </c>
      <c r="B49" s="1" t="s">
        <v>0</v>
      </c>
      <c r="C49" s="1" t="s">
        <v>7</v>
      </c>
      <c r="H49" s="1">
        <v>2</v>
      </c>
      <c r="K49" s="1">
        <f t="shared" si="4"/>
        <v>0</v>
      </c>
      <c r="L49" s="1">
        <v>2</v>
      </c>
      <c r="M49" s="1">
        <f t="shared" si="5"/>
        <v>2</v>
      </c>
    </row>
    <row r="50" spans="1:13" ht="12.75">
      <c r="A50" s="1" t="s">
        <v>142</v>
      </c>
      <c r="B50" s="1" t="s">
        <v>0</v>
      </c>
      <c r="C50" s="1" t="s">
        <v>7</v>
      </c>
      <c r="H50" s="1">
        <v>2</v>
      </c>
      <c r="K50" s="1">
        <f t="shared" si="4"/>
        <v>0</v>
      </c>
      <c r="L50" s="1">
        <v>2</v>
      </c>
      <c r="M50" s="1">
        <f t="shared" si="5"/>
        <v>2</v>
      </c>
    </row>
    <row r="51" spans="1:13" ht="12.75">
      <c r="A51" s="1" t="s">
        <v>143</v>
      </c>
      <c r="B51" s="1" t="s">
        <v>0</v>
      </c>
      <c r="C51" s="1" t="s">
        <v>7</v>
      </c>
      <c r="H51" s="1">
        <v>2</v>
      </c>
      <c r="K51" s="1">
        <f t="shared" si="4"/>
        <v>0</v>
      </c>
      <c r="L51" s="1">
        <v>2</v>
      </c>
      <c r="M51" s="1">
        <f t="shared" si="5"/>
        <v>2</v>
      </c>
    </row>
    <row r="52" spans="1:13" ht="12.75">
      <c r="A52" s="1" t="s">
        <v>144</v>
      </c>
      <c r="B52" s="1" t="s">
        <v>0</v>
      </c>
      <c r="C52" s="1" t="s">
        <v>7</v>
      </c>
      <c r="H52" s="1">
        <v>2</v>
      </c>
      <c r="K52" s="1">
        <f t="shared" si="4"/>
        <v>0</v>
      </c>
      <c r="L52" s="1">
        <v>2</v>
      </c>
      <c r="M52" s="1">
        <f t="shared" si="5"/>
        <v>2</v>
      </c>
    </row>
    <row r="53" spans="1:13" ht="12.75">
      <c r="A53" s="1" t="s">
        <v>145</v>
      </c>
      <c r="B53" s="1" t="s">
        <v>0</v>
      </c>
      <c r="C53" s="1" t="s">
        <v>7</v>
      </c>
      <c r="H53" s="1">
        <v>2</v>
      </c>
      <c r="K53" s="1">
        <f t="shared" si="4"/>
        <v>0</v>
      </c>
      <c r="L53" s="1">
        <v>2</v>
      </c>
      <c r="M53" s="1">
        <f t="shared" si="5"/>
        <v>2</v>
      </c>
    </row>
    <row r="54" spans="1:13" ht="12.75">
      <c r="A54" s="1" t="s">
        <v>146</v>
      </c>
      <c r="B54" s="1" t="s">
        <v>0</v>
      </c>
      <c r="C54" s="1" t="s">
        <v>7</v>
      </c>
      <c r="H54" s="1">
        <v>2</v>
      </c>
      <c r="K54" s="1">
        <f t="shared" si="4"/>
        <v>0</v>
      </c>
      <c r="L54" s="1">
        <v>2</v>
      </c>
      <c r="M54" s="1">
        <f t="shared" si="5"/>
        <v>2</v>
      </c>
    </row>
    <row r="55" spans="1:13" ht="12.75">
      <c r="A55" s="1" t="s">
        <v>147</v>
      </c>
      <c r="B55" s="1" t="s">
        <v>0</v>
      </c>
      <c r="C55" s="1" t="s">
        <v>134</v>
      </c>
      <c r="K55" s="1">
        <v>1</v>
      </c>
      <c r="L55" s="1">
        <f t="shared" si="4"/>
        <v>0</v>
      </c>
      <c r="M55" s="1">
        <f t="shared" si="5"/>
        <v>1</v>
      </c>
    </row>
    <row r="56" spans="1:13" ht="12.75">
      <c r="A56" s="1" t="s">
        <v>148</v>
      </c>
      <c r="B56" s="1" t="s">
        <v>0</v>
      </c>
      <c r="C56" s="1" t="s">
        <v>134</v>
      </c>
      <c r="K56" s="1">
        <f t="shared" si="4"/>
        <v>0</v>
      </c>
      <c r="L56" s="1">
        <v>1</v>
      </c>
      <c r="M56" s="1">
        <f t="shared" si="5"/>
        <v>1</v>
      </c>
    </row>
    <row r="57" spans="1:13" ht="12.75">
      <c r="A57" s="1" t="s">
        <v>149</v>
      </c>
      <c r="B57" s="1" t="s">
        <v>0</v>
      </c>
      <c r="C57" s="1" t="s">
        <v>134</v>
      </c>
      <c r="K57" s="1">
        <f t="shared" si="4"/>
        <v>0</v>
      </c>
      <c r="L57" s="1">
        <v>1</v>
      </c>
      <c r="M57" s="1">
        <f t="shared" si="5"/>
        <v>1</v>
      </c>
    </row>
    <row r="58" spans="1:13" ht="12.75">
      <c r="A58" s="1" t="s">
        <v>150</v>
      </c>
      <c r="B58" s="1" t="s">
        <v>0</v>
      </c>
      <c r="C58" s="1" t="s">
        <v>129</v>
      </c>
      <c r="K58" s="1">
        <f t="shared" si="4"/>
        <v>0</v>
      </c>
      <c r="L58" s="1">
        <v>2</v>
      </c>
      <c r="M58" s="1">
        <f t="shared" si="5"/>
        <v>2</v>
      </c>
    </row>
    <row r="59" spans="1:13" ht="12.75">
      <c r="A59" s="1" t="s">
        <v>151</v>
      </c>
      <c r="B59" s="1" t="s">
        <v>0</v>
      </c>
      <c r="C59" s="1" t="s">
        <v>129</v>
      </c>
      <c r="K59" s="1">
        <f t="shared" si="4"/>
        <v>0</v>
      </c>
      <c r="L59" s="1">
        <v>2</v>
      </c>
      <c r="M59" s="1">
        <f t="shared" si="5"/>
        <v>2</v>
      </c>
    </row>
    <row r="60" spans="1:13" ht="12.75">
      <c r="A60" s="1" t="s">
        <v>152</v>
      </c>
      <c r="B60" s="1" t="s">
        <v>0</v>
      </c>
      <c r="C60" s="1" t="s">
        <v>129</v>
      </c>
      <c r="K60" s="1">
        <f t="shared" si="4"/>
        <v>0</v>
      </c>
      <c r="L60" s="1">
        <v>2</v>
      </c>
      <c r="M60" s="1">
        <f t="shared" si="5"/>
        <v>2</v>
      </c>
    </row>
    <row r="61" spans="1:13" ht="12.75">
      <c r="A61" s="1" t="s">
        <v>153</v>
      </c>
      <c r="B61" s="1" t="s">
        <v>0</v>
      </c>
      <c r="C61" s="1" t="s">
        <v>129</v>
      </c>
      <c r="K61" s="1">
        <f t="shared" si="4"/>
        <v>0</v>
      </c>
      <c r="L61" s="1">
        <v>2</v>
      </c>
      <c r="M61" s="1">
        <f t="shared" si="5"/>
        <v>2</v>
      </c>
    </row>
    <row r="62" spans="1:13" ht="12.75">
      <c r="A62" s="1" t="s">
        <v>154</v>
      </c>
      <c r="B62" s="1" t="s">
        <v>0</v>
      </c>
      <c r="C62" s="1" t="s">
        <v>129</v>
      </c>
      <c r="K62" s="1">
        <f t="shared" si="4"/>
        <v>0</v>
      </c>
      <c r="L62" s="1">
        <v>2</v>
      </c>
      <c r="M62" s="1">
        <f t="shared" si="5"/>
        <v>2</v>
      </c>
    </row>
    <row r="63" spans="1:13" ht="12.75">
      <c r="A63" s="1" t="s">
        <v>155</v>
      </c>
      <c r="B63" s="1" t="s">
        <v>0</v>
      </c>
      <c r="C63" s="1" t="s">
        <v>129</v>
      </c>
      <c r="K63" s="1">
        <f t="shared" si="4"/>
        <v>0</v>
      </c>
      <c r="L63" s="1">
        <v>2</v>
      </c>
      <c r="M63" s="1">
        <f t="shared" si="5"/>
        <v>2</v>
      </c>
    </row>
    <row r="64" spans="1:13" ht="12.75">
      <c r="A64" s="1" t="s">
        <v>156</v>
      </c>
      <c r="B64" s="1" t="s">
        <v>0</v>
      </c>
      <c r="C64" s="1" t="s">
        <v>129</v>
      </c>
      <c r="K64" s="1">
        <f t="shared" si="4"/>
        <v>0</v>
      </c>
      <c r="L64" s="1">
        <v>2</v>
      </c>
      <c r="M64" s="1">
        <f t="shared" si="5"/>
        <v>2</v>
      </c>
    </row>
    <row r="65" spans="11:13" ht="12.75">
      <c r="K65" s="1">
        <f t="shared" si="4"/>
        <v>0</v>
      </c>
      <c r="L65" s="1">
        <f t="shared" si="4"/>
        <v>0</v>
      </c>
      <c r="M65" s="1">
        <f t="shared" si="5"/>
        <v>0</v>
      </c>
    </row>
    <row r="66" spans="11:13" ht="12.75">
      <c r="K66" s="1">
        <f t="shared" si="4"/>
        <v>0</v>
      </c>
      <c r="L66" s="1">
        <f t="shared" si="4"/>
        <v>0</v>
      </c>
      <c r="M66" s="1">
        <f t="shared" si="5"/>
        <v>0</v>
      </c>
    </row>
    <row r="67" spans="11:13" ht="12.75">
      <c r="K67" s="1">
        <f t="shared" si="4"/>
        <v>0</v>
      </c>
      <c r="L67" s="1">
        <f t="shared" si="4"/>
        <v>0</v>
      </c>
      <c r="M67" s="1">
        <f t="shared" si="5"/>
        <v>0</v>
      </c>
    </row>
    <row r="68" spans="1:13" ht="15.75">
      <c r="A68" s="229" t="s">
        <v>21</v>
      </c>
      <c r="B68" s="230"/>
      <c r="C68" s="230"/>
      <c r="D68" s="231"/>
      <c r="E68" s="230"/>
      <c r="F68" s="230"/>
      <c r="G68" s="230"/>
      <c r="H68" s="230"/>
      <c r="I68" s="230"/>
      <c r="J68" s="232"/>
      <c r="K68">
        <f>SUM(K41:K67)</f>
        <v>11</v>
      </c>
      <c r="L68">
        <f>SUM(L41:L67)</f>
        <v>34</v>
      </c>
      <c r="M68">
        <f>SUM(M41:M67)</f>
        <v>45</v>
      </c>
    </row>
  </sheetData>
  <mergeCells count="20">
    <mergeCell ref="A68:J68"/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  <mergeCell ref="I5:J5"/>
    <mergeCell ref="E7:J7"/>
    <mergeCell ref="K42:L42"/>
    <mergeCell ref="E43:J43"/>
    <mergeCell ref="M43:N43"/>
    <mergeCell ref="E41:F41"/>
    <mergeCell ref="G41:H41"/>
    <mergeCell ref="I41:J41"/>
    <mergeCell ref="K41:M41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zoomScale="75" zoomScaleNormal="75" workbookViewId="0" topLeftCell="A1">
      <selection activeCell="R10" sqref="R10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73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</row>
    <row r="7" spans="1:14" s="40" customFormat="1" ht="45.75" customHeight="1">
      <c r="A7" s="14"/>
      <c r="B7" s="15"/>
      <c r="C7" s="16"/>
      <c r="D7" s="17"/>
      <c r="E7" s="199" t="s">
        <v>32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</row>
    <row r="8" spans="1:13" s="40" customFormat="1" ht="35.25" customHeight="1">
      <c r="A8" s="28" t="s">
        <v>41</v>
      </c>
      <c r="B8" s="21" t="s">
        <v>6</v>
      </c>
      <c r="C8" s="22" t="s">
        <v>7</v>
      </c>
      <c r="D8" s="3">
        <v>6</v>
      </c>
      <c r="E8" s="41">
        <v>6</v>
      </c>
      <c r="F8" s="41">
        <v>0</v>
      </c>
      <c r="G8" s="42"/>
      <c r="H8" s="42"/>
      <c r="I8" s="43"/>
      <c r="J8" s="44"/>
      <c r="K8" s="45">
        <f aca="true" t="shared" si="0" ref="K8:L19">SUM(E8)</f>
        <v>6</v>
      </c>
      <c r="L8" s="45">
        <f t="shared" si="0"/>
        <v>0</v>
      </c>
      <c r="M8" s="45">
        <f aca="true" t="shared" si="1" ref="M8:M38">SUM(K8,L8)</f>
        <v>6</v>
      </c>
    </row>
    <row r="9" spans="1:13" s="40" customFormat="1" ht="35.25" customHeight="1">
      <c r="A9" s="28" t="s">
        <v>42</v>
      </c>
      <c r="B9" s="23" t="s">
        <v>6</v>
      </c>
      <c r="C9" s="22" t="s">
        <v>7</v>
      </c>
      <c r="D9" s="3">
        <v>6</v>
      </c>
      <c r="E9" s="41">
        <v>6</v>
      </c>
      <c r="F9" s="41">
        <v>0</v>
      </c>
      <c r="G9" s="42"/>
      <c r="H9" s="42"/>
      <c r="I9" s="43"/>
      <c r="J9" s="44"/>
      <c r="K9" s="45">
        <f t="shared" si="0"/>
        <v>6</v>
      </c>
      <c r="L9" s="45">
        <f t="shared" si="0"/>
        <v>0</v>
      </c>
      <c r="M9" s="45">
        <f t="shared" si="1"/>
        <v>6</v>
      </c>
    </row>
    <row r="10" spans="1:13" s="40" customFormat="1" ht="35.25" customHeight="1">
      <c r="A10" s="29" t="s">
        <v>43</v>
      </c>
      <c r="B10" s="21" t="s">
        <v>6</v>
      </c>
      <c r="C10" s="22" t="s">
        <v>7</v>
      </c>
      <c r="D10" s="3">
        <v>6</v>
      </c>
      <c r="E10" s="41">
        <v>0</v>
      </c>
      <c r="F10" s="41">
        <v>0</v>
      </c>
      <c r="G10" s="42"/>
      <c r="H10" s="42"/>
      <c r="I10" s="43"/>
      <c r="J10" s="44"/>
      <c r="K10" s="45">
        <f t="shared" si="0"/>
        <v>0</v>
      </c>
      <c r="L10" s="45">
        <f t="shared" si="0"/>
        <v>0</v>
      </c>
      <c r="M10" s="45">
        <f t="shared" si="1"/>
        <v>0</v>
      </c>
    </row>
    <row r="11" spans="1:13" s="40" customFormat="1" ht="36.75" customHeight="1">
      <c r="A11" s="163" t="s">
        <v>44</v>
      </c>
      <c r="B11" s="21" t="s">
        <v>6</v>
      </c>
      <c r="C11" s="22" t="s">
        <v>7</v>
      </c>
      <c r="D11" s="3">
        <v>6</v>
      </c>
      <c r="E11" s="41">
        <v>0</v>
      </c>
      <c r="F11" s="41">
        <v>0</v>
      </c>
      <c r="G11" s="42"/>
      <c r="H11" s="42"/>
      <c r="I11" s="43"/>
      <c r="J11" s="44"/>
      <c r="K11" s="45">
        <f t="shared" si="0"/>
        <v>0</v>
      </c>
      <c r="L11" s="45">
        <f t="shared" si="0"/>
        <v>0</v>
      </c>
      <c r="M11" s="45">
        <f t="shared" si="1"/>
        <v>0</v>
      </c>
    </row>
    <row r="12" spans="1:13" s="40" customFormat="1" ht="35.25" customHeight="1">
      <c r="A12" s="29" t="s">
        <v>45</v>
      </c>
      <c r="B12" s="24" t="s">
        <v>6</v>
      </c>
      <c r="C12" s="22" t="s">
        <v>12</v>
      </c>
      <c r="D12" s="3">
        <v>6</v>
      </c>
      <c r="E12" s="166">
        <v>6</v>
      </c>
      <c r="F12" s="41">
        <v>0</v>
      </c>
      <c r="G12" s="42"/>
      <c r="H12" s="42"/>
      <c r="I12" s="43"/>
      <c r="J12" s="44"/>
      <c r="K12" s="45">
        <f t="shared" si="0"/>
        <v>6</v>
      </c>
      <c r="L12" s="45">
        <f t="shared" si="0"/>
        <v>0</v>
      </c>
      <c r="M12" s="45">
        <f t="shared" si="1"/>
        <v>6</v>
      </c>
    </row>
    <row r="13" spans="1:13" s="40" customFormat="1" ht="35.25" customHeight="1">
      <c r="A13" s="28" t="s">
        <v>46</v>
      </c>
      <c r="B13" s="24" t="s">
        <v>6</v>
      </c>
      <c r="C13" s="22" t="s">
        <v>12</v>
      </c>
      <c r="D13" s="3">
        <v>6</v>
      </c>
      <c r="E13" s="166">
        <v>0</v>
      </c>
      <c r="F13" s="41">
        <v>0</v>
      </c>
      <c r="G13" s="42"/>
      <c r="H13" s="42"/>
      <c r="I13" s="43"/>
      <c r="J13" s="44"/>
      <c r="K13" s="45">
        <f t="shared" si="0"/>
        <v>0</v>
      </c>
      <c r="L13" s="45">
        <f t="shared" si="0"/>
        <v>0</v>
      </c>
      <c r="M13" s="45">
        <f t="shared" si="1"/>
        <v>0</v>
      </c>
    </row>
    <row r="14" spans="1:13" s="40" customFormat="1" ht="35.25" customHeight="1">
      <c r="A14" s="28" t="s">
        <v>47</v>
      </c>
      <c r="B14" s="24" t="s">
        <v>6</v>
      </c>
      <c r="C14" s="22" t="s">
        <v>12</v>
      </c>
      <c r="D14" s="3">
        <v>6</v>
      </c>
      <c r="E14" s="166">
        <v>0</v>
      </c>
      <c r="F14" s="41">
        <v>0</v>
      </c>
      <c r="G14" s="42"/>
      <c r="H14" s="42"/>
      <c r="I14" s="43"/>
      <c r="J14" s="44"/>
      <c r="K14" s="45">
        <f t="shared" si="0"/>
        <v>0</v>
      </c>
      <c r="L14" s="45">
        <f t="shared" si="0"/>
        <v>0</v>
      </c>
      <c r="M14" s="45">
        <f t="shared" si="1"/>
        <v>0</v>
      </c>
    </row>
    <row r="15" spans="1:13" s="40" customFormat="1" ht="35.25" customHeight="1">
      <c r="A15" s="28" t="s">
        <v>48</v>
      </c>
      <c r="B15" s="24" t="s">
        <v>6</v>
      </c>
      <c r="C15" s="22" t="s">
        <v>16</v>
      </c>
      <c r="D15" s="3">
        <v>5</v>
      </c>
      <c r="E15" s="166">
        <v>3</v>
      </c>
      <c r="F15" s="41">
        <v>0</v>
      </c>
      <c r="G15" s="42"/>
      <c r="H15" s="42"/>
      <c r="I15" s="43"/>
      <c r="J15" s="44"/>
      <c r="K15" s="45">
        <f t="shared" si="0"/>
        <v>3</v>
      </c>
      <c r="L15" s="45">
        <f t="shared" si="0"/>
        <v>0</v>
      </c>
      <c r="M15" s="45">
        <f t="shared" si="1"/>
        <v>3</v>
      </c>
    </row>
    <row r="16" spans="1:13" s="40" customFormat="1" ht="35.25" customHeight="1">
      <c r="A16" s="29" t="s">
        <v>49</v>
      </c>
      <c r="B16" s="24" t="s">
        <v>6</v>
      </c>
      <c r="C16" s="22" t="s">
        <v>16</v>
      </c>
      <c r="D16" s="3">
        <v>5</v>
      </c>
      <c r="E16" s="166">
        <v>0</v>
      </c>
      <c r="F16" s="41">
        <v>0</v>
      </c>
      <c r="G16" s="42"/>
      <c r="H16" s="42"/>
      <c r="I16" s="43"/>
      <c r="J16" s="44"/>
      <c r="K16" s="45">
        <f t="shared" si="0"/>
        <v>0</v>
      </c>
      <c r="L16" s="45">
        <f t="shared" si="0"/>
        <v>0</v>
      </c>
      <c r="M16" s="45">
        <f t="shared" si="1"/>
        <v>0</v>
      </c>
    </row>
    <row r="17" spans="1:13" s="40" customFormat="1" ht="35.25" customHeight="1">
      <c r="A17" s="29" t="s">
        <v>20</v>
      </c>
      <c r="B17" s="21" t="s">
        <v>6</v>
      </c>
      <c r="C17" s="22" t="s">
        <v>11</v>
      </c>
      <c r="D17" s="3">
        <v>6</v>
      </c>
      <c r="E17" s="166">
        <v>0</v>
      </c>
      <c r="F17" s="41">
        <v>0</v>
      </c>
      <c r="G17" s="42"/>
      <c r="H17" s="42"/>
      <c r="I17" s="43"/>
      <c r="J17" s="44"/>
      <c r="K17" s="45">
        <f t="shared" si="0"/>
        <v>0</v>
      </c>
      <c r="L17" s="45">
        <f t="shared" si="0"/>
        <v>0</v>
      </c>
      <c r="M17" s="45">
        <f t="shared" si="1"/>
        <v>0</v>
      </c>
    </row>
    <row r="18" spans="1:13" s="40" customFormat="1" ht="35.25" customHeight="1">
      <c r="A18" s="29" t="s">
        <v>50</v>
      </c>
      <c r="B18" s="21" t="s">
        <v>6</v>
      </c>
      <c r="C18" s="22" t="s">
        <v>17</v>
      </c>
      <c r="D18" s="3">
        <v>6</v>
      </c>
      <c r="E18" s="41">
        <v>0</v>
      </c>
      <c r="F18" s="41">
        <v>2</v>
      </c>
      <c r="G18" s="42"/>
      <c r="H18" s="42"/>
      <c r="I18" s="43"/>
      <c r="J18" s="44"/>
      <c r="K18" s="45">
        <f t="shared" si="0"/>
        <v>0</v>
      </c>
      <c r="L18" s="45">
        <f t="shared" si="0"/>
        <v>2</v>
      </c>
      <c r="M18" s="45">
        <f t="shared" si="1"/>
        <v>2</v>
      </c>
    </row>
    <row r="19" spans="1:13" s="40" customFormat="1" ht="35.25" customHeight="1">
      <c r="A19" s="29" t="s">
        <v>51</v>
      </c>
      <c r="B19" s="21" t="s">
        <v>6</v>
      </c>
      <c r="C19" s="22" t="s">
        <v>17</v>
      </c>
      <c r="D19" s="3">
        <v>6</v>
      </c>
      <c r="E19" s="41">
        <v>0</v>
      </c>
      <c r="F19" s="41">
        <v>6</v>
      </c>
      <c r="G19" s="42"/>
      <c r="H19" s="42"/>
      <c r="I19" s="43"/>
      <c r="J19" s="44"/>
      <c r="K19" s="45">
        <f t="shared" si="0"/>
        <v>0</v>
      </c>
      <c r="L19" s="45">
        <f t="shared" si="0"/>
        <v>6</v>
      </c>
      <c r="M19" s="45">
        <f t="shared" si="1"/>
        <v>6</v>
      </c>
    </row>
    <row r="20" spans="1:13" s="40" customFormat="1" ht="35.25" customHeight="1">
      <c r="A20" s="161" t="s">
        <v>52</v>
      </c>
      <c r="B20" s="25" t="s">
        <v>8</v>
      </c>
      <c r="C20" s="26" t="s">
        <v>7</v>
      </c>
      <c r="D20" s="3">
        <v>6</v>
      </c>
      <c r="E20" s="42"/>
      <c r="F20" s="42"/>
      <c r="G20" s="41">
        <v>2</v>
      </c>
      <c r="H20" s="41">
        <v>4</v>
      </c>
      <c r="I20" s="43"/>
      <c r="J20" s="44"/>
      <c r="K20" s="45">
        <f aca="true" t="shared" si="2" ref="K20:L30">SUM(G20)</f>
        <v>2</v>
      </c>
      <c r="L20" s="45">
        <f t="shared" si="2"/>
        <v>4</v>
      </c>
      <c r="M20" s="45">
        <f t="shared" si="1"/>
        <v>6</v>
      </c>
    </row>
    <row r="21" spans="1:13" s="40" customFormat="1" ht="35.25" customHeight="1">
      <c r="A21" s="28" t="s">
        <v>53</v>
      </c>
      <c r="B21" s="25" t="s">
        <v>8</v>
      </c>
      <c r="C21" s="26" t="s">
        <v>7</v>
      </c>
      <c r="D21" s="3">
        <v>6</v>
      </c>
      <c r="E21" s="46"/>
      <c r="F21" s="42"/>
      <c r="G21" s="41">
        <v>2</v>
      </c>
      <c r="H21" s="41">
        <v>4</v>
      </c>
      <c r="I21" s="43"/>
      <c r="J21" s="44"/>
      <c r="K21" s="45">
        <f t="shared" si="2"/>
        <v>2</v>
      </c>
      <c r="L21" s="45">
        <f t="shared" si="2"/>
        <v>4</v>
      </c>
      <c r="M21" s="45">
        <f t="shared" si="1"/>
        <v>6</v>
      </c>
    </row>
    <row r="22" spans="1:13" ht="35.25" customHeight="1">
      <c r="A22" s="29" t="s">
        <v>54</v>
      </c>
      <c r="B22" s="25" t="s">
        <v>8</v>
      </c>
      <c r="C22" s="27" t="s">
        <v>7</v>
      </c>
      <c r="D22" s="1">
        <v>6</v>
      </c>
      <c r="E22" s="4"/>
      <c r="F22" s="4"/>
      <c r="G22" s="1">
        <v>2</v>
      </c>
      <c r="H22" s="1">
        <v>4</v>
      </c>
      <c r="I22" s="4"/>
      <c r="J22" s="4"/>
      <c r="K22" s="45">
        <f t="shared" si="2"/>
        <v>2</v>
      </c>
      <c r="L22" s="45">
        <f t="shared" si="2"/>
        <v>4</v>
      </c>
      <c r="M22" s="45">
        <f t="shared" si="1"/>
        <v>6</v>
      </c>
    </row>
    <row r="23" spans="1:13" ht="35.25" customHeight="1">
      <c r="A23" s="29" t="s">
        <v>55</v>
      </c>
      <c r="B23" s="25" t="s">
        <v>8</v>
      </c>
      <c r="C23" s="27" t="s">
        <v>12</v>
      </c>
      <c r="D23" s="1">
        <v>6</v>
      </c>
      <c r="E23" s="4"/>
      <c r="F23" s="4"/>
      <c r="G23" s="1">
        <v>0</v>
      </c>
      <c r="H23" s="1">
        <v>0</v>
      </c>
      <c r="I23" s="4"/>
      <c r="J23" s="4"/>
      <c r="K23" s="45">
        <f t="shared" si="2"/>
        <v>0</v>
      </c>
      <c r="L23" s="45">
        <f t="shared" si="2"/>
        <v>0</v>
      </c>
      <c r="M23" s="45">
        <f t="shared" si="1"/>
        <v>0</v>
      </c>
    </row>
    <row r="24" spans="1:13" ht="35.25" customHeight="1">
      <c r="A24" s="28" t="s">
        <v>56</v>
      </c>
      <c r="B24" s="25" t="s">
        <v>8</v>
      </c>
      <c r="C24" s="27" t="s">
        <v>12</v>
      </c>
      <c r="D24" s="1">
        <v>6</v>
      </c>
      <c r="E24" s="4"/>
      <c r="F24" s="4"/>
      <c r="G24" s="1">
        <v>0</v>
      </c>
      <c r="H24" s="1">
        <v>0</v>
      </c>
      <c r="I24" s="4"/>
      <c r="J24" s="4"/>
      <c r="K24" s="45">
        <f t="shared" si="2"/>
        <v>0</v>
      </c>
      <c r="L24" s="45">
        <f t="shared" si="2"/>
        <v>0</v>
      </c>
      <c r="M24" s="45">
        <f t="shared" si="1"/>
        <v>0</v>
      </c>
    </row>
    <row r="25" spans="1:13" ht="35.25" customHeight="1">
      <c r="A25" s="28" t="s">
        <v>57</v>
      </c>
      <c r="B25" s="25" t="s">
        <v>8</v>
      </c>
      <c r="C25" s="27" t="s">
        <v>12</v>
      </c>
      <c r="D25" s="1">
        <v>6</v>
      </c>
      <c r="E25" s="4"/>
      <c r="F25" s="4"/>
      <c r="G25" s="1">
        <v>0</v>
      </c>
      <c r="H25" s="1">
        <v>0</v>
      </c>
      <c r="I25" s="4"/>
      <c r="J25" s="4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29" t="s">
        <v>58</v>
      </c>
      <c r="B26" s="25" t="s">
        <v>8</v>
      </c>
      <c r="C26" s="27" t="s">
        <v>16</v>
      </c>
      <c r="D26" s="1">
        <v>1</v>
      </c>
      <c r="E26" s="4"/>
      <c r="F26" s="4"/>
      <c r="G26" s="1">
        <v>1</v>
      </c>
      <c r="H26" s="1">
        <v>0</v>
      </c>
      <c r="I26" s="4"/>
      <c r="J26" s="4"/>
      <c r="K26" s="45">
        <f t="shared" si="2"/>
        <v>1</v>
      </c>
      <c r="L26" s="45">
        <f t="shared" si="2"/>
        <v>0</v>
      </c>
      <c r="M26" s="45">
        <f t="shared" si="1"/>
        <v>1</v>
      </c>
    </row>
    <row r="27" spans="1:13" ht="35.25" customHeight="1">
      <c r="A27" s="28" t="s">
        <v>59</v>
      </c>
      <c r="B27" s="25" t="s">
        <v>8</v>
      </c>
      <c r="C27" s="27" t="s">
        <v>16</v>
      </c>
      <c r="D27" s="1">
        <v>1</v>
      </c>
      <c r="E27" s="4"/>
      <c r="F27" s="4"/>
      <c r="G27" s="1">
        <v>0</v>
      </c>
      <c r="H27" s="1">
        <v>1</v>
      </c>
      <c r="I27" s="4"/>
      <c r="J27" s="4"/>
      <c r="K27" s="45">
        <f t="shared" si="2"/>
        <v>0</v>
      </c>
      <c r="L27" s="45">
        <f t="shared" si="2"/>
        <v>1</v>
      </c>
      <c r="M27" s="45">
        <f t="shared" si="1"/>
        <v>1</v>
      </c>
    </row>
    <row r="28" spans="1:17" ht="35.25" customHeight="1">
      <c r="A28" s="162" t="s">
        <v>60</v>
      </c>
      <c r="B28" s="25" t="s">
        <v>8</v>
      </c>
      <c r="C28" s="27" t="s">
        <v>16</v>
      </c>
      <c r="D28" s="1">
        <v>1</v>
      </c>
      <c r="E28" s="4"/>
      <c r="F28" s="4"/>
      <c r="G28" s="1">
        <v>1</v>
      </c>
      <c r="H28" s="1">
        <v>0</v>
      </c>
      <c r="I28" s="4"/>
      <c r="J28" s="4"/>
      <c r="K28" s="45">
        <f t="shared" si="2"/>
        <v>1</v>
      </c>
      <c r="L28" s="45">
        <f t="shared" si="2"/>
        <v>0</v>
      </c>
      <c r="M28" s="45">
        <f t="shared" si="1"/>
        <v>1</v>
      </c>
      <c r="Q28" s="34"/>
    </row>
    <row r="29" spans="1:13" ht="35.25" customHeight="1">
      <c r="A29" s="29" t="s">
        <v>61</v>
      </c>
      <c r="B29" s="25" t="s">
        <v>8</v>
      </c>
      <c r="C29" s="27" t="s">
        <v>17</v>
      </c>
      <c r="D29" s="1">
        <v>2</v>
      </c>
      <c r="E29" s="4"/>
      <c r="F29" s="4"/>
      <c r="G29" s="1">
        <v>2</v>
      </c>
      <c r="H29" s="1">
        <v>0</v>
      </c>
      <c r="I29" s="4"/>
      <c r="J29" s="4"/>
      <c r="K29" s="45">
        <f t="shared" si="2"/>
        <v>2</v>
      </c>
      <c r="L29" s="45">
        <f t="shared" si="2"/>
        <v>0</v>
      </c>
      <c r="M29" s="45">
        <f t="shared" si="1"/>
        <v>2</v>
      </c>
    </row>
    <row r="30" spans="1:13" ht="35.25" customHeight="1">
      <c r="A30" s="29" t="s">
        <v>62</v>
      </c>
      <c r="B30" s="25" t="s">
        <v>8</v>
      </c>
      <c r="C30" s="27" t="s">
        <v>17</v>
      </c>
      <c r="D30" s="1">
        <v>2</v>
      </c>
      <c r="E30" s="4"/>
      <c r="F30" s="4"/>
      <c r="G30" s="1">
        <v>2</v>
      </c>
      <c r="H30" s="1">
        <v>0</v>
      </c>
      <c r="I30" s="4"/>
      <c r="J30" s="4"/>
      <c r="K30" s="45">
        <f t="shared" si="2"/>
        <v>2</v>
      </c>
      <c r="L30" s="45">
        <f t="shared" si="2"/>
        <v>0</v>
      </c>
      <c r="M30" s="45">
        <f t="shared" si="1"/>
        <v>2</v>
      </c>
    </row>
    <row r="31" spans="1:13" ht="35.25" customHeight="1">
      <c r="A31" s="28" t="s">
        <v>18</v>
      </c>
      <c r="B31" s="37" t="s">
        <v>13</v>
      </c>
      <c r="C31" s="38" t="s">
        <v>12</v>
      </c>
      <c r="D31" s="1">
        <v>6</v>
      </c>
      <c r="E31" s="4"/>
      <c r="F31" s="4"/>
      <c r="G31" s="4"/>
      <c r="H31" s="4"/>
      <c r="I31" s="1">
        <v>6</v>
      </c>
      <c r="J31" s="1">
        <v>0</v>
      </c>
      <c r="K31" s="45">
        <f aca="true" t="shared" si="3" ref="K31:L38">SUM(I31)</f>
        <v>6</v>
      </c>
      <c r="L31" s="45">
        <f t="shared" si="3"/>
        <v>0</v>
      </c>
      <c r="M31" s="45">
        <f t="shared" si="1"/>
        <v>6</v>
      </c>
    </row>
    <row r="32" spans="1:13" ht="35.25" customHeight="1">
      <c r="A32" s="29" t="s">
        <v>63</v>
      </c>
      <c r="B32" s="37" t="s">
        <v>13</v>
      </c>
      <c r="C32" s="38" t="s">
        <v>12</v>
      </c>
      <c r="D32" s="1">
        <v>6</v>
      </c>
      <c r="E32" s="4"/>
      <c r="F32" s="4"/>
      <c r="G32" s="4"/>
      <c r="H32" s="4"/>
      <c r="I32" s="1">
        <v>6</v>
      </c>
      <c r="J32" s="1">
        <v>0</v>
      </c>
      <c r="K32" s="45">
        <f t="shared" si="3"/>
        <v>6</v>
      </c>
      <c r="L32" s="45">
        <f t="shared" si="3"/>
        <v>0</v>
      </c>
      <c r="M32" s="45">
        <f t="shared" si="1"/>
        <v>6</v>
      </c>
    </row>
    <row r="33" spans="1:13" ht="35.25" customHeight="1">
      <c r="A33" s="29" t="s">
        <v>64</v>
      </c>
      <c r="B33" s="37" t="s">
        <v>13</v>
      </c>
      <c r="C33" s="38" t="s">
        <v>12</v>
      </c>
      <c r="D33" s="1">
        <v>6</v>
      </c>
      <c r="E33" s="4"/>
      <c r="F33" s="4"/>
      <c r="G33" s="4"/>
      <c r="H33" s="4"/>
      <c r="I33" s="1">
        <v>6</v>
      </c>
      <c r="J33" s="1">
        <v>0</v>
      </c>
      <c r="K33" s="45">
        <f t="shared" si="3"/>
        <v>6</v>
      </c>
      <c r="L33" s="45">
        <f t="shared" si="3"/>
        <v>0</v>
      </c>
      <c r="M33" s="45">
        <f t="shared" si="1"/>
        <v>6</v>
      </c>
    </row>
    <row r="34" spans="1:13" ht="35.25" customHeight="1">
      <c r="A34" s="29" t="s">
        <v>65</v>
      </c>
      <c r="B34" s="37" t="s">
        <v>13</v>
      </c>
      <c r="C34" s="38" t="s">
        <v>19</v>
      </c>
      <c r="E34" s="4"/>
      <c r="F34" s="4"/>
      <c r="G34" s="4"/>
      <c r="H34" s="4"/>
      <c r="K34" s="45">
        <f t="shared" si="3"/>
        <v>0</v>
      </c>
      <c r="L34" s="45">
        <f t="shared" si="3"/>
        <v>0</v>
      </c>
      <c r="M34" s="45">
        <f t="shared" si="1"/>
        <v>0</v>
      </c>
    </row>
    <row r="35" spans="1:13" ht="35.25" customHeight="1">
      <c r="A35" s="28" t="s">
        <v>66</v>
      </c>
      <c r="B35" s="37" t="s">
        <v>13</v>
      </c>
      <c r="C35" s="38" t="s">
        <v>19</v>
      </c>
      <c r="E35" s="4"/>
      <c r="F35" s="4"/>
      <c r="G35" s="4"/>
      <c r="H35" s="4"/>
      <c r="K35" s="45">
        <f t="shared" si="3"/>
        <v>0</v>
      </c>
      <c r="L35" s="45">
        <f t="shared" si="3"/>
        <v>0</v>
      </c>
      <c r="M35" s="45">
        <f t="shared" si="1"/>
        <v>0</v>
      </c>
    </row>
    <row r="36" spans="1:13" ht="35.25" customHeight="1">
      <c r="A36" s="28" t="s">
        <v>67</v>
      </c>
      <c r="B36" s="37" t="s">
        <v>13</v>
      </c>
      <c r="C36" s="38" t="s">
        <v>11</v>
      </c>
      <c r="D36" s="1">
        <v>6</v>
      </c>
      <c r="E36" s="4"/>
      <c r="F36" s="4"/>
      <c r="G36" s="4"/>
      <c r="H36" s="4"/>
      <c r="K36" s="45">
        <f t="shared" si="3"/>
        <v>0</v>
      </c>
      <c r="L36" s="45">
        <f t="shared" si="3"/>
        <v>0</v>
      </c>
      <c r="M36" s="45">
        <f t="shared" si="1"/>
        <v>0</v>
      </c>
    </row>
    <row r="37" spans="1:13" ht="35.25" customHeight="1">
      <c r="A37" s="162" t="s">
        <v>68</v>
      </c>
      <c r="B37" s="37" t="s">
        <v>13</v>
      </c>
      <c r="C37" s="38" t="s">
        <v>17</v>
      </c>
      <c r="D37" s="1">
        <v>2</v>
      </c>
      <c r="E37" s="4"/>
      <c r="F37" s="4"/>
      <c r="G37" s="4"/>
      <c r="H37" s="4"/>
      <c r="I37" s="1">
        <v>2</v>
      </c>
      <c r="J37" s="1">
        <v>0</v>
      </c>
      <c r="K37" s="45">
        <f t="shared" si="3"/>
        <v>2</v>
      </c>
      <c r="L37" s="45">
        <f t="shared" si="3"/>
        <v>0</v>
      </c>
      <c r="M37" s="45">
        <f t="shared" si="1"/>
        <v>2</v>
      </c>
    </row>
    <row r="38" spans="1:13" ht="40.5" customHeight="1" thickBot="1">
      <c r="A38" s="29" t="s">
        <v>69</v>
      </c>
      <c r="B38" s="37" t="s">
        <v>13</v>
      </c>
      <c r="C38" s="38" t="s">
        <v>17</v>
      </c>
      <c r="D38" s="173">
        <v>2</v>
      </c>
      <c r="E38" s="172"/>
      <c r="F38" s="172"/>
      <c r="G38" s="172"/>
      <c r="H38" s="172"/>
      <c r="I38" s="173">
        <v>2</v>
      </c>
      <c r="J38" s="173">
        <v>0</v>
      </c>
      <c r="K38" s="47">
        <f t="shared" si="3"/>
        <v>2</v>
      </c>
      <c r="L38" s="47">
        <f t="shared" si="3"/>
        <v>0</v>
      </c>
      <c r="M38" s="47">
        <f t="shared" si="1"/>
        <v>2</v>
      </c>
    </row>
    <row r="39" spans="1:14" ht="25.5" customHeight="1" thickBot="1">
      <c r="A39" s="221" t="s">
        <v>21</v>
      </c>
      <c r="B39" s="212"/>
      <c r="C39" s="212"/>
      <c r="D39" s="212"/>
      <c r="E39" s="212"/>
      <c r="F39" s="212"/>
      <c r="G39" s="212"/>
      <c r="H39" s="212"/>
      <c r="I39" s="212"/>
      <c r="J39" s="213"/>
      <c r="K39" s="48">
        <f>SUM(K8:K38)</f>
        <v>55</v>
      </c>
      <c r="L39" s="48">
        <f>SUM(L8:L38)</f>
        <v>21</v>
      </c>
      <c r="M39" s="48">
        <f>SUM(M8:M38)</f>
        <v>76</v>
      </c>
      <c r="N39" s="39"/>
    </row>
    <row r="40" spans="1:13" ht="25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23" t="s">
        <v>35</v>
      </c>
      <c r="F43" s="222"/>
      <c r="G43" s="222"/>
      <c r="H43" s="222"/>
      <c r="I43" s="222"/>
      <c r="J43" s="222"/>
      <c r="K43" s="77" t="s">
        <v>4</v>
      </c>
      <c r="L43" s="77" t="s">
        <v>15</v>
      </c>
      <c r="M43" s="224" t="s">
        <v>10</v>
      </c>
      <c r="N43" s="225"/>
    </row>
    <row r="44" spans="11:13" ht="12.75">
      <c r="K44" s="1">
        <f aca="true" t="shared" si="4" ref="K44:L57">SUM(I44)</f>
        <v>0</v>
      </c>
      <c r="L44" s="1">
        <f t="shared" si="4"/>
        <v>0</v>
      </c>
      <c r="M44" s="1">
        <f aca="true" t="shared" si="5" ref="M44:M57">SUM(K44,L44)</f>
        <v>0</v>
      </c>
    </row>
    <row r="45" spans="11:13" ht="12.75">
      <c r="K45" s="1">
        <f t="shared" si="4"/>
        <v>0</v>
      </c>
      <c r="L45" s="1">
        <f t="shared" si="4"/>
        <v>0</v>
      </c>
      <c r="M45" s="1">
        <f t="shared" si="5"/>
        <v>0</v>
      </c>
    </row>
    <row r="46" spans="11:13" ht="12.75">
      <c r="K46" s="1">
        <f t="shared" si="4"/>
        <v>0</v>
      </c>
      <c r="L46" s="1">
        <f t="shared" si="4"/>
        <v>0</v>
      </c>
      <c r="M46" s="1">
        <f t="shared" si="5"/>
        <v>0</v>
      </c>
    </row>
    <row r="47" spans="11:13" ht="12.75">
      <c r="K47" s="1">
        <f t="shared" si="4"/>
        <v>0</v>
      </c>
      <c r="L47" s="1">
        <f t="shared" si="4"/>
        <v>0</v>
      </c>
      <c r="M47" s="1">
        <f t="shared" si="5"/>
        <v>0</v>
      </c>
    </row>
    <row r="48" spans="11:13" ht="12.75">
      <c r="K48" s="1">
        <f t="shared" si="4"/>
        <v>0</v>
      </c>
      <c r="L48" s="1">
        <f t="shared" si="4"/>
        <v>0</v>
      </c>
      <c r="M48" s="1">
        <f t="shared" si="5"/>
        <v>0</v>
      </c>
    </row>
    <row r="49" spans="11:13" ht="12.75">
      <c r="K49" s="1">
        <f t="shared" si="4"/>
        <v>0</v>
      </c>
      <c r="L49" s="1">
        <f t="shared" si="4"/>
        <v>0</v>
      </c>
      <c r="M49" s="1">
        <f t="shared" si="5"/>
        <v>0</v>
      </c>
    </row>
    <row r="50" spans="11:13" ht="12.75">
      <c r="K50" s="1">
        <f t="shared" si="4"/>
        <v>0</v>
      </c>
      <c r="L50" s="1">
        <f t="shared" si="4"/>
        <v>0</v>
      </c>
      <c r="M50" s="1">
        <f t="shared" si="5"/>
        <v>0</v>
      </c>
    </row>
    <row r="51" spans="11:13" ht="12.75">
      <c r="K51" s="1">
        <f t="shared" si="4"/>
        <v>0</v>
      </c>
      <c r="L51" s="1">
        <f t="shared" si="4"/>
        <v>0</v>
      </c>
      <c r="M51" s="1">
        <f t="shared" si="5"/>
        <v>0</v>
      </c>
    </row>
    <row r="52" spans="11:13" ht="12.75">
      <c r="K52" s="1">
        <f t="shared" si="4"/>
        <v>0</v>
      </c>
      <c r="L52" s="1">
        <f t="shared" si="4"/>
        <v>0</v>
      </c>
      <c r="M52" s="1">
        <f t="shared" si="5"/>
        <v>0</v>
      </c>
    </row>
    <row r="53" spans="11:13" ht="12.75">
      <c r="K53" s="1">
        <f t="shared" si="4"/>
        <v>0</v>
      </c>
      <c r="L53" s="1">
        <f t="shared" si="4"/>
        <v>0</v>
      </c>
      <c r="M53" s="1">
        <f t="shared" si="5"/>
        <v>0</v>
      </c>
    </row>
    <row r="54" spans="11:13" ht="12.75">
      <c r="K54" s="1">
        <f t="shared" si="4"/>
        <v>0</v>
      </c>
      <c r="L54" s="1">
        <f t="shared" si="4"/>
        <v>0</v>
      </c>
      <c r="M54" s="1">
        <f t="shared" si="5"/>
        <v>0</v>
      </c>
    </row>
    <row r="55" spans="11:13" ht="12.75">
      <c r="K55" s="1">
        <f t="shared" si="4"/>
        <v>0</v>
      </c>
      <c r="L55" s="1">
        <f t="shared" si="4"/>
        <v>0</v>
      </c>
      <c r="M55" s="1">
        <f t="shared" si="5"/>
        <v>0</v>
      </c>
    </row>
    <row r="56" spans="11:13" ht="12.75">
      <c r="K56" s="1">
        <f t="shared" si="4"/>
        <v>0</v>
      </c>
      <c r="L56" s="1">
        <f t="shared" si="4"/>
        <v>0</v>
      </c>
      <c r="M56" s="1">
        <f t="shared" si="5"/>
        <v>0</v>
      </c>
    </row>
    <row r="57" spans="11:13" ht="12.75">
      <c r="K57" s="1">
        <f t="shared" si="4"/>
        <v>0</v>
      </c>
      <c r="L57" s="1">
        <f t="shared" si="4"/>
        <v>0</v>
      </c>
      <c r="M57" s="1">
        <f t="shared" si="5"/>
        <v>0</v>
      </c>
    </row>
  </sheetData>
  <mergeCells count="19">
    <mergeCell ref="M43:N43"/>
    <mergeCell ref="E41:F41"/>
    <mergeCell ref="G41:H41"/>
    <mergeCell ref="I41:J41"/>
    <mergeCell ref="K41:M41"/>
    <mergeCell ref="I5:J5"/>
    <mergeCell ref="E7:J7"/>
    <mergeCell ref="K42:L42"/>
    <mergeCell ref="E43:J43"/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9"/>
  <sheetViews>
    <sheetView zoomScale="75" zoomScaleNormal="75" workbookViewId="0" topLeftCell="A1">
      <selection activeCell="A44" sqref="A44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85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</row>
    <row r="7" spans="1:14" s="40" customFormat="1" ht="45.75" customHeight="1">
      <c r="A7" s="14"/>
      <c r="B7" s="15"/>
      <c r="C7" s="16"/>
      <c r="D7" s="17"/>
      <c r="E7" s="199" t="s">
        <v>32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</row>
    <row r="8" spans="1:13" s="40" customFormat="1" ht="35.25" customHeight="1">
      <c r="A8" s="28" t="s">
        <v>41</v>
      </c>
      <c r="B8" s="21" t="s">
        <v>6</v>
      </c>
      <c r="C8" s="22" t="s">
        <v>7</v>
      </c>
      <c r="D8" s="170">
        <v>2</v>
      </c>
      <c r="E8" s="170"/>
      <c r="F8" s="41">
        <v>2</v>
      </c>
      <c r="G8" s="42"/>
      <c r="H8" s="42"/>
      <c r="I8" s="43"/>
      <c r="J8" s="44"/>
      <c r="K8" s="45">
        <f aca="true" t="shared" si="0" ref="K8:L19">SUM(E8)</f>
        <v>0</v>
      </c>
      <c r="L8" s="45">
        <f t="shared" si="0"/>
        <v>2</v>
      </c>
      <c r="M8" s="45">
        <f aca="true" t="shared" si="1" ref="M8:M38">SUM(K8,L8)</f>
        <v>2</v>
      </c>
    </row>
    <row r="9" spans="1:13" s="40" customFormat="1" ht="35.25" customHeight="1">
      <c r="A9" s="28" t="s">
        <v>42</v>
      </c>
      <c r="B9" s="23" t="s">
        <v>6</v>
      </c>
      <c r="C9" s="22" t="s">
        <v>7</v>
      </c>
      <c r="D9" s="170">
        <v>2</v>
      </c>
      <c r="E9" s="41"/>
      <c r="F9" s="170">
        <v>2</v>
      </c>
      <c r="G9" s="42"/>
      <c r="H9" s="42"/>
      <c r="I9" s="43"/>
      <c r="J9" s="44"/>
      <c r="K9" s="45">
        <f t="shared" si="0"/>
        <v>0</v>
      </c>
      <c r="L9" s="45">
        <f t="shared" si="0"/>
        <v>2</v>
      </c>
      <c r="M9" s="45">
        <f t="shared" si="1"/>
        <v>2</v>
      </c>
    </row>
    <row r="10" spans="1:13" s="40" customFormat="1" ht="35.25" customHeight="1">
      <c r="A10" s="29" t="s">
        <v>43</v>
      </c>
      <c r="B10" s="21" t="s">
        <v>6</v>
      </c>
      <c r="C10" s="22" t="s">
        <v>7</v>
      </c>
      <c r="D10" s="170">
        <v>2</v>
      </c>
      <c r="E10" s="41"/>
      <c r="F10" s="41">
        <v>2</v>
      </c>
      <c r="G10" s="42"/>
      <c r="H10" s="42"/>
      <c r="I10" s="43"/>
      <c r="J10" s="44"/>
      <c r="K10" s="45">
        <f t="shared" si="0"/>
        <v>0</v>
      </c>
      <c r="L10" s="45">
        <f t="shared" si="0"/>
        <v>2</v>
      </c>
      <c r="M10" s="45">
        <f t="shared" si="1"/>
        <v>2</v>
      </c>
    </row>
    <row r="11" spans="1:13" s="40" customFormat="1" ht="36.75" customHeight="1">
      <c r="A11" s="163" t="s">
        <v>44</v>
      </c>
      <c r="B11" s="21" t="s">
        <v>6</v>
      </c>
      <c r="C11" s="22" t="s">
        <v>7</v>
      </c>
      <c r="D11" s="170">
        <v>2</v>
      </c>
      <c r="E11" s="41"/>
      <c r="F11" s="41"/>
      <c r="G11" s="42"/>
      <c r="H11" s="42"/>
      <c r="I11" s="43"/>
      <c r="J11" s="44"/>
      <c r="K11" s="45">
        <f t="shared" si="0"/>
        <v>0</v>
      </c>
      <c r="L11" s="45">
        <f t="shared" si="0"/>
        <v>0</v>
      </c>
      <c r="M11" s="45">
        <f t="shared" si="1"/>
        <v>0</v>
      </c>
    </row>
    <row r="12" spans="1:13" s="40" customFormat="1" ht="35.25" customHeight="1">
      <c r="A12" s="29" t="s">
        <v>45</v>
      </c>
      <c r="B12" s="24" t="s">
        <v>6</v>
      </c>
      <c r="C12" s="22" t="s">
        <v>12</v>
      </c>
      <c r="D12" s="170">
        <v>2</v>
      </c>
      <c r="E12" s="166"/>
      <c r="F12" s="41"/>
      <c r="G12" s="42"/>
      <c r="H12" s="42"/>
      <c r="I12" s="43"/>
      <c r="J12" s="44"/>
      <c r="K12" s="45">
        <f t="shared" si="0"/>
        <v>0</v>
      </c>
      <c r="L12" s="45">
        <f t="shared" si="0"/>
        <v>0</v>
      </c>
      <c r="M12" s="45">
        <f t="shared" si="1"/>
        <v>0</v>
      </c>
    </row>
    <row r="13" spans="1:13" s="40" customFormat="1" ht="35.25" customHeight="1">
      <c r="A13" s="28" t="s">
        <v>46</v>
      </c>
      <c r="B13" s="24" t="s">
        <v>6</v>
      </c>
      <c r="C13" s="22" t="s">
        <v>12</v>
      </c>
      <c r="D13" s="170">
        <v>2</v>
      </c>
      <c r="E13" s="166"/>
      <c r="F13" s="41"/>
      <c r="G13" s="42"/>
      <c r="H13" s="42"/>
      <c r="I13" s="43"/>
      <c r="J13" s="44"/>
      <c r="K13" s="45">
        <f t="shared" si="0"/>
        <v>0</v>
      </c>
      <c r="L13" s="45">
        <f t="shared" si="0"/>
        <v>0</v>
      </c>
      <c r="M13" s="45">
        <f t="shared" si="1"/>
        <v>0</v>
      </c>
    </row>
    <row r="14" spans="1:13" s="40" customFormat="1" ht="35.25" customHeight="1">
      <c r="A14" s="28" t="s">
        <v>47</v>
      </c>
      <c r="B14" s="24" t="s">
        <v>6</v>
      </c>
      <c r="C14" s="22" t="s">
        <v>12</v>
      </c>
      <c r="D14" s="170">
        <v>2</v>
      </c>
      <c r="E14" s="166"/>
      <c r="F14" s="170">
        <v>2</v>
      </c>
      <c r="G14" s="42"/>
      <c r="H14" s="42"/>
      <c r="I14" s="43"/>
      <c r="J14" s="44"/>
      <c r="K14" s="45">
        <f t="shared" si="0"/>
        <v>0</v>
      </c>
      <c r="L14" s="45">
        <f t="shared" si="0"/>
        <v>2</v>
      </c>
      <c r="M14" s="45">
        <f t="shared" si="1"/>
        <v>2</v>
      </c>
    </row>
    <row r="15" spans="1:13" s="40" customFormat="1" ht="35.25" customHeight="1">
      <c r="A15" s="28" t="s">
        <v>48</v>
      </c>
      <c r="B15" s="24" t="s">
        <v>6</v>
      </c>
      <c r="C15" s="22" t="s">
        <v>16</v>
      </c>
      <c r="D15" s="170">
        <v>3</v>
      </c>
      <c r="E15" s="166"/>
      <c r="F15" s="41"/>
      <c r="G15" s="42"/>
      <c r="H15" s="42"/>
      <c r="I15" s="43"/>
      <c r="J15" s="44"/>
      <c r="K15" s="45">
        <f t="shared" si="0"/>
        <v>0</v>
      </c>
      <c r="L15" s="45">
        <f t="shared" si="0"/>
        <v>0</v>
      </c>
      <c r="M15" s="45">
        <f t="shared" si="1"/>
        <v>0</v>
      </c>
    </row>
    <row r="16" spans="1:13" s="40" customFormat="1" ht="35.25" customHeight="1">
      <c r="A16" s="29" t="s">
        <v>49</v>
      </c>
      <c r="B16" s="24" t="s">
        <v>6</v>
      </c>
      <c r="C16" s="22" t="s">
        <v>16</v>
      </c>
      <c r="D16" s="170">
        <v>3</v>
      </c>
      <c r="E16" s="166"/>
      <c r="F16" s="41"/>
      <c r="G16" s="42"/>
      <c r="H16" s="42"/>
      <c r="I16" s="43"/>
      <c r="J16" s="44"/>
      <c r="K16" s="45">
        <f t="shared" si="0"/>
        <v>0</v>
      </c>
      <c r="L16" s="45">
        <f t="shared" si="0"/>
        <v>0</v>
      </c>
      <c r="M16" s="45">
        <f t="shared" si="1"/>
        <v>0</v>
      </c>
    </row>
    <row r="17" spans="1:13" s="40" customFormat="1" ht="35.25" customHeight="1">
      <c r="A17" s="29" t="s">
        <v>20</v>
      </c>
      <c r="B17" s="21" t="s">
        <v>6</v>
      </c>
      <c r="C17" s="22" t="s">
        <v>11</v>
      </c>
      <c r="D17" s="170">
        <v>3</v>
      </c>
      <c r="E17" s="166"/>
      <c r="F17" s="41"/>
      <c r="G17" s="42"/>
      <c r="H17" s="42"/>
      <c r="I17" s="43"/>
      <c r="J17" s="44"/>
      <c r="K17" s="45">
        <f t="shared" si="0"/>
        <v>0</v>
      </c>
      <c r="L17" s="45">
        <f t="shared" si="0"/>
        <v>0</v>
      </c>
      <c r="M17" s="45">
        <f t="shared" si="1"/>
        <v>0</v>
      </c>
    </row>
    <row r="18" spans="1:13" s="40" customFormat="1" ht="35.25" customHeight="1">
      <c r="A18" s="29" t="s">
        <v>50</v>
      </c>
      <c r="B18" s="21" t="s">
        <v>6</v>
      </c>
      <c r="C18" s="22" t="s">
        <v>17</v>
      </c>
      <c r="D18" s="170">
        <v>2</v>
      </c>
      <c r="E18" s="41"/>
      <c r="F18" s="41"/>
      <c r="G18" s="42"/>
      <c r="H18" s="42"/>
      <c r="I18" s="43"/>
      <c r="J18" s="44"/>
      <c r="K18" s="45">
        <f t="shared" si="0"/>
        <v>0</v>
      </c>
      <c r="L18" s="45">
        <f t="shared" si="0"/>
        <v>0</v>
      </c>
      <c r="M18" s="45">
        <f t="shared" si="1"/>
        <v>0</v>
      </c>
    </row>
    <row r="19" spans="1:13" s="40" customFormat="1" ht="35.25" customHeight="1">
      <c r="A19" s="29" t="s">
        <v>51</v>
      </c>
      <c r="B19" s="21" t="s">
        <v>6</v>
      </c>
      <c r="C19" s="22" t="s">
        <v>17</v>
      </c>
      <c r="D19" s="170">
        <v>2</v>
      </c>
      <c r="E19" s="170"/>
      <c r="F19" s="41"/>
      <c r="G19" s="42"/>
      <c r="H19" s="42"/>
      <c r="I19" s="43"/>
      <c r="J19" s="44"/>
      <c r="K19" s="45">
        <f t="shared" si="0"/>
        <v>0</v>
      </c>
      <c r="L19" s="45">
        <f t="shared" si="0"/>
        <v>0</v>
      </c>
      <c r="M19" s="45">
        <f t="shared" si="1"/>
        <v>0</v>
      </c>
    </row>
    <row r="20" spans="1:13" s="40" customFormat="1" ht="35.25" customHeight="1">
      <c r="A20" s="161" t="s">
        <v>52</v>
      </c>
      <c r="B20" s="25" t="s">
        <v>8</v>
      </c>
      <c r="C20" s="26" t="s">
        <v>7</v>
      </c>
      <c r="D20" s="170">
        <v>2</v>
      </c>
      <c r="E20" s="42"/>
      <c r="F20" s="42"/>
      <c r="G20" s="170"/>
      <c r="H20" s="170">
        <v>2</v>
      </c>
      <c r="I20" s="43"/>
      <c r="J20" s="44"/>
      <c r="K20" s="45">
        <f aca="true" t="shared" si="2" ref="K20:L30">SUM(G20)</f>
        <v>0</v>
      </c>
      <c r="L20" s="45">
        <f t="shared" si="2"/>
        <v>2</v>
      </c>
      <c r="M20" s="45">
        <f t="shared" si="1"/>
        <v>2</v>
      </c>
    </row>
    <row r="21" spans="1:13" s="40" customFormat="1" ht="35.25" customHeight="1">
      <c r="A21" s="28" t="s">
        <v>53</v>
      </c>
      <c r="B21" s="25" t="s">
        <v>8</v>
      </c>
      <c r="C21" s="26" t="s">
        <v>7</v>
      </c>
      <c r="D21" s="170">
        <v>2</v>
      </c>
      <c r="E21" s="46"/>
      <c r="F21" s="42"/>
      <c r="G21" s="170"/>
      <c r="H21" s="170">
        <v>2</v>
      </c>
      <c r="I21" s="43"/>
      <c r="J21" s="44"/>
      <c r="K21" s="45">
        <f t="shared" si="2"/>
        <v>0</v>
      </c>
      <c r="L21" s="45">
        <f t="shared" si="2"/>
        <v>2</v>
      </c>
      <c r="M21" s="45">
        <f t="shared" si="1"/>
        <v>2</v>
      </c>
    </row>
    <row r="22" spans="1:13" ht="35.25" customHeight="1">
      <c r="A22" s="29" t="s">
        <v>54</v>
      </c>
      <c r="B22" s="25" t="s">
        <v>8</v>
      </c>
      <c r="C22" s="27" t="s">
        <v>7</v>
      </c>
      <c r="D22" s="170">
        <v>2</v>
      </c>
      <c r="E22" s="4"/>
      <c r="F22" s="4"/>
      <c r="G22" s="170"/>
      <c r="H22" s="170">
        <v>2</v>
      </c>
      <c r="I22" s="4"/>
      <c r="J22" s="4"/>
      <c r="K22" s="45">
        <f t="shared" si="2"/>
        <v>0</v>
      </c>
      <c r="L22" s="45">
        <f t="shared" si="2"/>
        <v>2</v>
      </c>
      <c r="M22" s="45">
        <f t="shared" si="1"/>
        <v>2</v>
      </c>
    </row>
    <row r="23" spans="1:13" ht="35.25" customHeight="1">
      <c r="A23" s="29" t="s">
        <v>55</v>
      </c>
      <c r="B23" s="25" t="s">
        <v>8</v>
      </c>
      <c r="C23" s="27" t="s">
        <v>12</v>
      </c>
      <c r="D23" s="170">
        <v>2</v>
      </c>
      <c r="E23" s="4"/>
      <c r="F23" s="4"/>
      <c r="G23" s="170"/>
      <c r="H23" s="170">
        <v>2</v>
      </c>
      <c r="I23" s="4"/>
      <c r="J23" s="4"/>
      <c r="K23" s="45">
        <f t="shared" si="2"/>
        <v>0</v>
      </c>
      <c r="L23" s="45">
        <f t="shared" si="2"/>
        <v>2</v>
      </c>
      <c r="M23" s="45">
        <f t="shared" si="1"/>
        <v>2</v>
      </c>
    </row>
    <row r="24" spans="1:13" ht="35.25" customHeight="1">
      <c r="A24" s="28" t="s">
        <v>56</v>
      </c>
      <c r="B24" s="25" t="s">
        <v>8</v>
      </c>
      <c r="C24" s="27" t="s">
        <v>12</v>
      </c>
      <c r="D24" s="170">
        <v>2</v>
      </c>
      <c r="E24" s="4"/>
      <c r="F24" s="4"/>
      <c r="G24" s="170"/>
      <c r="H24" s="170">
        <v>2</v>
      </c>
      <c r="I24" s="4"/>
      <c r="J24" s="4"/>
      <c r="K24" s="45">
        <f t="shared" si="2"/>
        <v>0</v>
      </c>
      <c r="L24" s="45">
        <f t="shared" si="2"/>
        <v>2</v>
      </c>
      <c r="M24" s="45">
        <f t="shared" si="1"/>
        <v>2</v>
      </c>
    </row>
    <row r="25" spans="1:13" ht="35.25" customHeight="1">
      <c r="A25" s="28" t="s">
        <v>57</v>
      </c>
      <c r="B25" s="25" t="s">
        <v>8</v>
      </c>
      <c r="C25" s="27" t="s">
        <v>12</v>
      </c>
      <c r="D25" s="170">
        <v>2</v>
      </c>
      <c r="E25" s="4"/>
      <c r="F25" s="4"/>
      <c r="G25" s="170"/>
      <c r="H25" s="170"/>
      <c r="I25" s="4"/>
      <c r="J25" s="4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29" t="s">
        <v>58</v>
      </c>
      <c r="B26" s="25" t="s">
        <v>8</v>
      </c>
      <c r="C26" s="27" t="s">
        <v>16</v>
      </c>
      <c r="D26" s="170">
        <v>1</v>
      </c>
      <c r="E26" s="4"/>
      <c r="F26" s="4"/>
      <c r="G26" s="170"/>
      <c r="H26" s="170"/>
      <c r="I26" s="4"/>
      <c r="J26" s="4"/>
      <c r="K26" s="45">
        <f t="shared" si="2"/>
        <v>0</v>
      </c>
      <c r="L26" s="45">
        <f t="shared" si="2"/>
        <v>0</v>
      </c>
      <c r="M26" s="45">
        <f t="shared" si="1"/>
        <v>0</v>
      </c>
    </row>
    <row r="27" spans="1:13" ht="35.25" customHeight="1">
      <c r="A27" s="28" t="s">
        <v>59</v>
      </c>
      <c r="B27" s="25" t="s">
        <v>8</v>
      </c>
      <c r="C27" s="27" t="s">
        <v>16</v>
      </c>
      <c r="D27" s="170">
        <v>1</v>
      </c>
      <c r="E27" s="4"/>
      <c r="F27" s="4"/>
      <c r="H27" s="1">
        <v>2</v>
      </c>
      <c r="I27" s="4"/>
      <c r="J27" s="4"/>
      <c r="K27" s="45">
        <f t="shared" si="2"/>
        <v>0</v>
      </c>
      <c r="L27" s="45">
        <f t="shared" si="2"/>
        <v>2</v>
      </c>
      <c r="M27" s="45">
        <f t="shared" si="1"/>
        <v>2</v>
      </c>
    </row>
    <row r="28" spans="1:17" ht="35.25" customHeight="1">
      <c r="A28" s="162" t="s">
        <v>60</v>
      </c>
      <c r="B28" s="25" t="s">
        <v>8</v>
      </c>
      <c r="C28" s="27" t="s">
        <v>16</v>
      </c>
      <c r="D28" s="170">
        <v>1</v>
      </c>
      <c r="E28" s="4"/>
      <c r="F28" s="4"/>
      <c r="I28" s="4"/>
      <c r="J28" s="4"/>
      <c r="K28" s="45">
        <f t="shared" si="2"/>
        <v>0</v>
      </c>
      <c r="L28" s="45">
        <f t="shared" si="2"/>
        <v>0</v>
      </c>
      <c r="M28" s="45">
        <f t="shared" si="1"/>
        <v>0</v>
      </c>
      <c r="Q28" s="34"/>
    </row>
    <row r="29" spans="1:13" ht="35.25" customHeight="1">
      <c r="A29" s="29" t="s">
        <v>61</v>
      </c>
      <c r="B29" s="25" t="s">
        <v>8</v>
      </c>
      <c r="C29" s="27" t="s">
        <v>17</v>
      </c>
      <c r="D29" s="170">
        <v>1</v>
      </c>
      <c r="E29" s="4"/>
      <c r="F29" s="4"/>
      <c r="I29" s="4"/>
      <c r="J29" s="4"/>
      <c r="K29" s="45">
        <f t="shared" si="2"/>
        <v>0</v>
      </c>
      <c r="L29" s="45">
        <f t="shared" si="2"/>
        <v>0</v>
      </c>
      <c r="M29" s="45">
        <f t="shared" si="1"/>
        <v>0</v>
      </c>
    </row>
    <row r="30" spans="1:13" ht="35.25" customHeight="1">
      <c r="A30" s="29" t="s">
        <v>62</v>
      </c>
      <c r="B30" s="25" t="s">
        <v>8</v>
      </c>
      <c r="C30" s="27" t="s">
        <v>17</v>
      </c>
      <c r="D30" s="170">
        <v>1</v>
      </c>
      <c r="E30" s="4"/>
      <c r="F30" s="4"/>
      <c r="G30" s="170"/>
      <c r="H30" s="170">
        <v>2</v>
      </c>
      <c r="I30" s="4"/>
      <c r="J30" s="4"/>
      <c r="K30" s="45">
        <f t="shared" si="2"/>
        <v>0</v>
      </c>
      <c r="L30" s="45">
        <f t="shared" si="2"/>
        <v>2</v>
      </c>
      <c r="M30" s="45">
        <f t="shared" si="1"/>
        <v>2</v>
      </c>
    </row>
    <row r="31" spans="1:13" ht="35.25" customHeight="1">
      <c r="A31" s="28" t="s">
        <v>18</v>
      </c>
      <c r="B31" s="37" t="s">
        <v>13</v>
      </c>
      <c r="C31" s="38" t="s">
        <v>12</v>
      </c>
      <c r="D31" s="170">
        <v>2</v>
      </c>
      <c r="E31" s="4"/>
      <c r="F31" s="4"/>
      <c r="G31" s="4"/>
      <c r="H31" s="4"/>
      <c r="I31" s="170"/>
      <c r="J31" s="170"/>
      <c r="K31" s="45">
        <f aca="true" t="shared" si="3" ref="K31:L38">SUM(I31)</f>
        <v>0</v>
      </c>
      <c r="L31" s="45">
        <f t="shared" si="3"/>
        <v>0</v>
      </c>
      <c r="M31" s="45">
        <f t="shared" si="1"/>
        <v>0</v>
      </c>
    </row>
    <row r="32" spans="1:13" ht="35.25" customHeight="1">
      <c r="A32" s="29" t="s">
        <v>63</v>
      </c>
      <c r="B32" s="37" t="s">
        <v>13</v>
      </c>
      <c r="C32" s="38" t="s">
        <v>12</v>
      </c>
      <c r="D32" s="170">
        <v>2</v>
      </c>
      <c r="E32" s="4"/>
      <c r="F32" s="4"/>
      <c r="G32" s="4"/>
      <c r="H32" s="4"/>
      <c r="I32" s="170"/>
      <c r="J32" s="170">
        <v>2</v>
      </c>
      <c r="K32" s="45">
        <f t="shared" si="3"/>
        <v>0</v>
      </c>
      <c r="L32" s="45">
        <f t="shared" si="3"/>
        <v>2</v>
      </c>
      <c r="M32" s="45">
        <f t="shared" si="1"/>
        <v>2</v>
      </c>
    </row>
    <row r="33" spans="1:13" ht="35.25" customHeight="1">
      <c r="A33" s="29" t="s">
        <v>64</v>
      </c>
      <c r="B33" s="37" t="s">
        <v>13</v>
      </c>
      <c r="C33" s="38" t="s">
        <v>12</v>
      </c>
      <c r="D33" s="170">
        <v>2</v>
      </c>
      <c r="E33" s="4"/>
      <c r="F33" s="4"/>
      <c r="G33" s="4"/>
      <c r="H33" s="4"/>
      <c r="I33" s="170"/>
      <c r="J33" s="170"/>
      <c r="K33" s="45">
        <f t="shared" si="3"/>
        <v>0</v>
      </c>
      <c r="L33" s="45">
        <f t="shared" si="3"/>
        <v>0</v>
      </c>
      <c r="M33" s="45">
        <f t="shared" si="1"/>
        <v>0</v>
      </c>
    </row>
    <row r="34" spans="1:13" ht="35.25" customHeight="1">
      <c r="A34" s="29" t="s">
        <v>65</v>
      </c>
      <c r="B34" s="37" t="s">
        <v>13</v>
      </c>
      <c r="C34" s="38" t="s">
        <v>19</v>
      </c>
      <c r="D34" s="170"/>
      <c r="E34" s="4"/>
      <c r="F34" s="4"/>
      <c r="G34" s="4"/>
      <c r="H34" s="4"/>
      <c r="I34" s="170"/>
      <c r="J34" s="170"/>
      <c r="K34" s="45">
        <f t="shared" si="3"/>
        <v>0</v>
      </c>
      <c r="L34" s="45">
        <f t="shared" si="3"/>
        <v>0</v>
      </c>
      <c r="M34" s="45">
        <f t="shared" si="1"/>
        <v>0</v>
      </c>
    </row>
    <row r="35" spans="1:13" ht="35.25" customHeight="1">
      <c r="A35" s="28" t="s">
        <v>66</v>
      </c>
      <c r="B35" s="37" t="s">
        <v>13</v>
      </c>
      <c r="C35" s="38" t="s">
        <v>19</v>
      </c>
      <c r="D35" s="170"/>
      <c r="E35" s="4"/>
      <c r="F35" s="4"/>
      <c r="G35" s="4"/>
      <c r="H35" s="4"/>
      <c r="I35" s="170"/>
      <c r="J35" s="170"/>
      <c r="K35" s="45">
        <f t="shared" si="3"/>
        <v>0</v>
      </c>
      <c r="L35" s="45">
        <f t="shared" si="3"/>
        <v>0</v>
      </c>
      <c r="M35" s="45">
        <f t="shared" si="1"/>
        <v>0</v>
      </c>
    </row>
    <row r="36" spans="1:13" ht="35.25" customHeight="1">
      <c r="A36" s="28" t="s">
        <v>67</v>
      </c>
      <c r="B36" s="37" t="s">
        <v>13</v>
      </c>
      <c r="C36" s="38" t="s">
        <v>11</v>
      </c>
      <c r="D36" s="170">
        <v>3</v>
      </c>
      <c r="E36" s="4"/>
      <c r="F36" s="4"/>
      <c r="G36" s="4"/>
      <c r="H36" s="4"/>
      <c r="I36" s="170"/>
      <c r="J36" s="170">
        <v>3</v>
      </c>
      <c r="K36" s="45">
        <f t="shared" si="3"/>
        <v>0</v>
      </c>
      <c r="L36" s="45">
        <f t="shared" si="3"/>
        <v>3</v>
      </c>
      <c r="M36" s="45">
        <f t="shared" si="1"/>
        <v>3</v>
      </c>
    </row>
    <row r="37" spans="1:13" ht="35.25" customHeight="1">
      <c r="A37" s="162" t="s">
        <v>68</v>
      </c>
      <c r="B37" s="37" t="s">
        <v>13</v>
      </c>
      <c r="C37" s="38" t="s">
        <v>17</v>
      </c>
      <c r="D37" s="170">
        <v>1</v>
      </c>
      <c r="E37" s="4"/>
      <c r="F37" s="4"/>
      <c r="G37" s="4"/>
      <c r="H37" s="4"/>
      <c r="K37" s="45">
        <f t="shared" si="3"/>
        <v>0</v>
      </c>
      <c r="L37" s="45">
        <f t="shared" si="3"/>
        <v>0</v>
      </c>
      <c r="M37" s="45">
        <f t="shared" si="1"/>
        <v>0</v>
      </c>
    </row>
    <row r="38" spans="1:13" ht="40.5" customHeight="1" thickBot="1">
      <c r="A38" s="29" t="s">
        <v>69</v>
      </c>
      <c r="B38" s="37" t="s">
        <v>13</v>
      </c>
      <c r="C38" s="38" t="s">
        <v>17</v>
      </c>
      <c r="D38" s="170">
        <v>1</v>
      </c>
      <c r="E38" s="4"/>
      <c r="F38" s="4"/>
      <c r="G38" s="4"/>
      <c r="H38" s="4"/>
      <c r="I38" s="170"/>
      <c r="J38" s="170"/>
      <c r="K38" s="47">
        <f t="shared" si="3"/>
        <v>0</v>
      </c>
      <c r="L38" s="47">
        <f t="shared" si="3"/>
        <v>0</v>
      </c>
      <c r="M38" s="47">
        <f t="shared" si="1"/>
        <v>0</v>
      </c>
    </row>
    <row r="39" spans="1:14" ht="25.5" customHeight="1" thickBot="1">
      <c r="A39" s="221" t="s">
        <v>21</v>
      </c>
      <c r="B39" s="212"/>
      <c r="C39" s="212"/>
      <c r="D39" s="212"/>
      <c r="E39" s="212"/>
      <c r="F39" s="212"/>
      <c r="G39" s="212"/>
      <c r="H39" s="212"/>
      <c r="I39" s="212"/>
      <c r="J39" s="213"/>
      <c r="K39" s="48">
        <f>SUM(K8:K38)</f>
        <v>0</v>
      </c>
      <c r="L39" s="48">
        <f>SUM(L8:L38)</f>
        <v>27</v>
      </c>
      <c r="M39" s="48">
        <f>SUM(M8:M38)</f>
        <v>27</v>
      </c>
      <c r="N39" s="39"/>
    </row>
    <row r="40" spans="1:13" ht="25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23" t="s">
        <v>35</v>
      </c>
      <c r="F43" s="222"/>
      <c r="G43" s="222"/>
      <c r="H43" s="222"/>
      <c r="I43" s="222"/>
      <c r="J43" s="222"/>
      <c r="K43" s="77" t="s">
        <v>4</v>
      </c>
      <c r="L43" s="77" t="s">
        <v>15</v>
      </c>
      <c r="M43" s="224" t="s">
        <v>10</v>
      </c>
      <c r="N43" s="225"/>
    </row>
    <row r="44" spans="1:13" ht="25.5">
      <c r="A44" s="174" t="s">
        <v>157</v>
      </c>
      <c r="B44" s="1" t="s">
        <v>13</v>
      </c>
      <c r="C44" s="1" t="s">
        <v>134</v>
      </c>
      <c r="D44" s="1">
        <v>2</v>
      </c>
      <c r="J44" s="1">
        <v>2</v>
      </c>
      <c r="K44" s="1">
        <f aca="true" t="shared" si="4" ref="K44:L59">SUM(I44)</f>
        <v>0</v>
      </c>
      <c r="L44" s="1">
        <f t="shared" si="4"/>
        <v>2</v>
      </c>
      <c r="M44" s="1">
        <f aca="true" t="shared" si="5" ref="M44:M59">SUM(K44,L44)</f>
        <v>2</v>
      </c>
    </row>
    <row r="45" spans="11:13" ht="12.75">
      <c r="K45" s="1">
        <f t="shared" si="4"/>
        <v>0</v>
      </c>
      <c r="L45" s="1">
        <f t="shared" si="4"/>
        <v>0</v>
      </c>
      <c r="M45" s="1">
        <f t="shared" si="5"/>
        <v>0</v>
      </c>
    </row>
    <row r="46" spans="11:13" ht="12.75">
      <c r="K46" s="1">
        <f t="shared" si="4"/>
        <v>0</v>
      </c>
      <c r="L46" s="1">
        <f t="shared" si="4"/>
        <v>0</v>
      </c>
      <c r="M46" s="1">
        <f t="shared" si="5"/>
        <v>0</v>
      </c>
    </row>
    <row r="47" spans="11:13" ht="12.75">
      <c r="K47" s="1">
        <f t="shared" si="4"/>
        <v>0</v>
      </c>
      <c r="L47" s="1">
        <f t="shared" si="4"/>
        <v>0</v>
      </c>
      <c r="M47" s="1">
        <f t="shared" si="5"/>
        <v>0</v>
      </c>
    </row>
    <row r="48" spans="11:13" ht="12.75">
      <c r="K48" s="1">
        <f t="shared" si="4"/>
        <v>0</v>
      </c>
      <c r="L48" s="1">
        <f t="shared" si="4"/>
        <v>0</v>
      </c>
      <c r="M48" s="1">
        <f t="shared" si="5"/>
        <v>0</v>
      </c>
    </row>
    <row r="49" spans="11:13" ht="12.75">
      <c r="K49" s="1">
        <f t="shared" si="4"/>
        <v>0</v>
      </c>
      <c r="L49" s="1">
        <f t="shared" si="4"/>
        <v>0</v>
      </c>
      <c r="M49" s="1">
        <f t="shared" si="5"/>
        <v>0</v>
      </c>
    </row>
    <row r="50" spans="11:13" ht="12.75">
      <c r="K50" s="1">
        <f t="shared" si="4"/>
        <v>0</v>
      </c>
      <c r="L50" s="1">
        <f t="shared" si="4"/>
        <v>0</v>
      </c>
      <c r="M50" s="1">
        <f t="shared" si="5"/>
        <v>0</v>
      </c>
    </row>
    <row r="51" spans="11:13" ht="12.75">
      <c r="K51" s="1">
        <f t="shared" si="4"/>
        <v>0</v>
      </c>
      <c r="L51" s="1">
        <f t="shared" si="4"/>
        <v>0</v>
      </c>
      <c r="M51" s="1">
        <f t="shared" si="5"/>
        <v>0</v>
      </c>
    </row>
    <row r="52" spans="11:13" ht="12.75">
      <c r="K52" s="1">
        <f t="shared" si="4"/>
        <v>0</v>
      </c>
      <c r="L52" s="1">
        <f t="shared" si="4"/>
        <v>0</v>
      </c>
      <c r="M52" s="1">
        <f t="shared" si="5"/>
        <v>0</v>
      </c>
    </row>
    <row r="53" spans="11:13" ht="12.75">
      <c r="K53" s="1">
        <f t="shared" si="4"/>
        <v>0</v>
      </c>
      <c r="L53" s="1">
        <f t="shared" si="4"/>
        <v>0</v>
      </c>
      <c r="M53" s="1">
        <f t="shared" si="5"/>
        <v>0</v>
      </c>
    </row>
    <row r="54" spans="11:13" ht="12.75">
      <c r="K54" s="1">
        <f t="shared" si="4"/>
        <v>0</v>
      </c>
      <c r="L54" s="1">
        <f t="shared" si="4"/>
        <v>0</v>
      </c>
      <c r="M54" s="1">
        <f t="shared" si="5"/>
        <v>0</v>
      </c>
    </row>
    <row r="55" spans="11:13" ht="12.75">
      <c r="K55" s="1">
        <f t="shared" si="4"/>
        <v>0</v>
      </c>
      <c r="L55" s="1">
        <f t="shared" si="4"/>
        <v>0</v>
      </c>
      <c r="M55" s="1">
        <f t="shared" si="5"/>
        <v>0</v>
      </c>
    </row>
    <row r="56" spans="11:13" ht="12.75">
      <c r="K56" s="1">
        <f t="shared" si="4"/>
        <v>0</v>
      </c>
      <c r="L56" s="1">
        <f t="shared" si="4"/>
        <v>0</v>
      </c>
      <c r="M56" s="1">
        <f t="shared" si="5"/>
        <v>0</v>
      </c>
    </row>
    <row r="57" spans="11:13" ht="12.75">
      <c r="K57" s="1">
        <f t="shared" si="4"/>
        <v>0</v>
      </c>
      <c r="L57" s="1">
        <f t="shared" si="4"/>
        <v>0</v>
      </c>
      <c r="M57" s="1">
        <f t="shared" si="5"/>
        <v>0</v>
      </c>
    </row>
    <row r="58" spans="11:13" ht="12.75">
      <c r="K58" s="1">
        <f t="shared" si="4"/>
        <v>0</v>
      </c>
      <c r="L58" s="1">
        <f t="shared" si="4"/>
        <v>0</v>
      </c>
      <c r="M58" s="1">
        <f t="shared" si="5"/>
        <v>0</v>
      </c>
    </row>
    <row r="59" spans="11:13" ht="12.75">
      <c r="K59" s="1">
        <f t="shared" si="4"/>
        <v>0</v>
      </c>
      <c r="L59" s="1">
        <f t="shared" si="4"/>
        <v>0</v>
      </c>
      <c r="M59" s="1">
        <f t="shared" si="5"/>
        <v>0</v>
      </c>
    </row>
  </sheetData>
  <mergeCells count="19"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  <mergeCell ref="I5:J5"/>
    <mergeCell ref="E7:J7"/>
    <mergeCell ref="K42:L42"/>
    <mergeCell ref="E43:J43"/>
    <mergeCell ref="M43:N43"/>
    <mergeCell ref="E41:F41"/>
    <mergeCell ref="G41:H41"/>
    <mergeCell ref="I41:J41"/>
    <mergeCell ref="K41:M41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7"/>
  <sheetViews>
    <sheetView zoomScale="75" zoomScaleNormal="75" workbookViewId="0" topLeftCell="A1">
      <selection activeCell="A44" sqref="A44:M44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86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</row>
    <row r="7" spans="1:14" s="40" customFormat="1" ht="45.75" customHeight="1">
      <c r="A7" s="14"/>
      <c r="B7" s="15"/>
      <c r="C7" s="16"/>
      <c r="D7" s="17"/>
      <c r="E7" s="199" t="s">
        <v>32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</row>
    <row r="8" spans="1:13" s="40" customFormat="1" ht="35.25" customHeight="1">
      <c r="A8" s="28" t="s">
        <v>41</v>
      </c>
      <c r="B8" s="21" t="s">
        <v>6</v>
      </c>
      <c r="C8" s="22" t="s">
        <v>7</v>
      </c>
      <c r="D8" s="3">
        <v>1</v>
      </c>
      <c r="E8" s="41"/>
      <c r="F8" s="41">
        <v>1</v>
      </c>
      <c r="G8" s="42"/>
      <c r="H8" s="42"/>
      <c r="I8" s="43"/>
      <c r="J8" s="44"/>
      <c r="K8" s="45">
        <f aca="true" t="shared" si="0" ref="K8:L19">SUM(E8)</f>
        <v>0</v>
      </c>
      <c r="L8" s="45">
        <f t="shared" si="0"/>
        <v>1</v>
      </c>
      <c r="M8" s="45">
        <f aca="true" t="shared" si="1" ref="M8:M38">SUM(K8,L8)</f>
        <v>1</v>
      </c>
    </row>
    <row r="9" spans="1:13" s="40" customFormat="1" ht="35.25" customHeight="1">
      <c r="A9" s="28" t="s">
        <v>42</v>
      </c>
      <c r="B9" s="23" t="s">
        <v>6</v>
      </c>
      <c r="C9" s="22" t="s">
        <v>7</v>
      </c>
      <c r="D9" s="3">
        <v>1</v>
      </c>
      <c r="E9" s="41"/>
      <c r="F9" s="41"/>
      <c r="G9" s="42"/>
      <c r="H9" s="42"/>
      <c r="I9" s="43"/>
      <c r="J9" s="44"/>
      <c r="K9" s="45">
        <f t="shared" si="0"/>
        <v>0</v>
      </c>
      <c r="L9" s="45">
        <f t="shared" si="0"/>
        <v>0</v>
      </c>
      <c r="M9" s="45">
        <f t="shared" si="1"/>
        <v>0</v>
      </c>
    </row>
    <row r="10" spans="1:13" s="40" customFormat="1" ht="35.25" customHeight="1">
      <c r="A10" s="29" t="s">
        <v>43</v>
      </c>
      <c r="B10" s="21" t="s">
        <v>6</v>
      </c>
      <c r="C10" s="22" t="s">
        <v>7</v>
      </c>
      <c r="D10" s="3">
        <v>1</v>
      </c>
      <c r="E10" s="41"/>
      <c r="F10" s="41"/>
      <c r="G10" s="42"/>
      <c r="H10" s="42"/>
      <c r="I10" s="43"/>
      <c r="J10" s="44"/>
      <c r="K10" s="45">
        <f t="shared" si="0"/>
        <v>0</v>
      </c>
      <c r="L10" s="45">
        <f t="shared" si="0"/>
        <v>0</v>
      </c>
      <c r="M10" s="45">
        <f t="shared" si="1"/>
        <v>0</v>
      </c>
    </row>
    <row r="11" spans="1:13" s="40" customFormat="1" ht="36.75" customHeight="1">
      <c r="A11" s="163" t="s">
        <v>44</v>
      </c>
      <c r="B11" s="21" t="s">
        <v>6</v>
      </c>
      <c r="C11" s="22" t="s">
        <v>7</v>
      </c>
      <c r="D11" s="3">
        <v>1</v>
      </c>
      <c r="E11" s="41"/>
      <c r="F11" s="41"/>
      <c r="G11" s="42"/>
      <c r="H11" s="42"/>
      <c r="I11" s="43"/>
      <c r="J11" s="44"/>
      <c r="K11" s="45">
        <f t="shared" si="0"/>
        <v>0</v>
      </c>
      <c r="L11" s="45">
        <f t="shared" si="0"/>
        <v>0</v>
      </c>
      <c r="M11" s="45">
        <f t="shared" si="1"/>
        <v>0</v>
      </c>
    </row>
    <row r="12" spans="1:13" s="40" customFormat="1" ht="35.25" customHeight="1">
      <c r="A12" s="29" t="s">
        <v>45</v>
      </c>
      <c r="B12" s="24" t="s">
        <v>6</v>
      </c>
      <c r="C12" s="22" t="s">
        <v>12</v>
      </c>
      <c r="D12" s="3">
        <v>1</v>
      </c>
      <c r="E12" s="166"/>
      <c r="F12" s="41"/>
      <c r="G12" s="42"/>
      <c r="H12" s="42"/>
      <c r="I12" s="43"/>
      <c r="J12" s="44"/>
      <c r="K12" s="45">
        <f t="shared" si="0"/>
        <v>0</v>
      </c>
      <c r="L12" s="45">
        <f t="shared" si="0"/>
        <v>0</v>
      </c>
      <c r="M12" s="45">
        <f t="shared" si="1"/>
        <v>0</v>
      </c>
    </row>
    <row r="13" spans="1:13" s="40" customFormat="1" ht="35.25" customHeight="1">
      <c r="A13" s="28" t="s">
        <v>46</v>
      </c>
      <c r="B13" s="24" t="s">
        <v>6</v>
      </c>
      <c r="C13" s="22" t="s">
        <v>12</v>
      </c>
      <c r="D13" s="3">
        <v>1</v>
      </c>
      <c r="E13" s="166"/>
      <c r="F13" s="41"/>
      <c r="G13" s="42"/>
      <c r="H13" s="42"/>
      <c r="I13" s="43"/>
      <c r="J13" s="44"/>
      <c r="K13" s="45">
        <f t="shared" si="0"/>
        <v>0</v>
      </c>
      <c r="L13" s="45">
        <f t="shared" si="0"/>
        <v>0</v>
      </c>
      <c r="M13" s="45">
        <f t="shared" si="1"/>
        <v>0</v>
      </c>
    </row>
    <row r="14" spans="1:13" s="40" customFormat="1" ht="35.25" customHeight="1">
      <c r="A14" s="28" t="s">
        <v>47</v>
      </c>
      <c r="B14" s="24" t="s">
        <v>6</v>
      </c>
      <c r="C14" s="22" t="s">
        <v>12</v>
      </c>
      <c r="D14" s="3">
        <v>1</v>
      </c>
      <c r="E14" s="166"/>
      <c r="F14" s="41"/>
      <c r="G14" s="42"/>
      <c r="H14" s="42"/>
      <c r="I14" s="43"/>
      <c r="J14" s="44"/>
      <c r="K14" s="45">
        <f t="shared" si="0"/>
        <v>0</v>
      </c>
      <c r="L14" s="45">
        <f t="shared" si="0"/>
        <v>0</v>
      </c>
      <c r="M14" s="45">
        <f t="shared" si="1"/>
        <v>0</v>
      </c>
    </row>
    <row r="15" spans="1:13" s="40" customFormat="1" ht="35.25" customHeight="1">
      <c r="A15" s="28" t="s">
        <v>48</v>
      </c>
      <c r="B15" s="24" t="s">
        <v>6</v>
      </c>
      <c r="C15" s="22" t="s">
        <v>16</v>
      </c>
      <c r="D15" s="3">
        <v>1</v>
      </c>
      <c r="E15" s="166"/>
      <c r="F15" s="41"/>
      <c r="G15" s="42"/>
      <c r="H15" s="42"/>
      <c r="I15" s="43"/>
      <c r="J15" s="44"/>
      <c r="K15" s="45">
        <f t="shared" si="0"/>
        <v>0</v>
      </c>
      <c r="L15" s="45">
        <f t="shared" si="0"/>
        <v>0</v>
      </c>
      <c r="M15" s="45">
        <f t="shared" si="1"/>
        <v>0</v>
      </c>
    </row>
    <row r="16" spans="1:13" s="40" customFormat="1" ht="35.25" customHeight="1">
      <c r="A16" s="29" t="s">
        <v>49</v>
      </c>
      <c r="B16" s="24" t="s">
        <v>6</v>
      </c>
      <c r="C16" s="22" t="s">
        <v>16</v>
      </c>
      <c r="D16" s="3">
        <v>1</v>
      </c>
      <c r="E16" s="166"/>
      <c r="F16" s="41"/>
      <c r="G16" s="42"/>
      <c r="H16" s="42"/>
      <c r="I16" s="43"/>
      <c r="J16" s="44"/>
      <c r="K16" s="45">
        <f t="shared" si="0"/>
        <v>0</v>
      </c>
      <c r="L16" s="45">
        <f t="shared" si="0"/>
        <v>0</v>
      </c>
      <c r="M16" s="45">
        <f t="shared" si="1"/>
        <v>0</v>
      </c>
    </row>
    <row r="17" spans="1:13" s="40" customFormat="1" ht="35.25" customHeight="1">
      <c r="A17" s="29" t="s">
        <v>20</v>
      </c>
      <c r="B17" s="21" t="s">
        <v>6</v>
      </c>
      <c r="C17" s="22" t="s">
        <v>11</v>
      </c>
      <c r="D17" s="3">
        <v>1</v>
      </c>
      <c r="E17" s="166"/>
      <c r="F17" s="41"/>
      <c r="G17" s="42"/>
      <c r="H17" s="42"/>
      <c r="I17" s="43"/>
      <c r="J17" s="44"/>
      <c r="K17" s="45">
        <f t="shared" si="0"/>
        <v>0</v>
      </c>
      <c r="L17" s="45">
        <f t="shared" si="0"/>
        <v>0</v>
      </c>
      <c r="M17" s="45">
        <f t="shared" si="1"/>
        <v>0</v>
      </c>
    </row>
    <row r="18" spans="1:13" s="40" customFormat="1" ht="35.25" customHeight="1">
      <c r="A18" s="29" t="s">
        <v>50</v>
      </c>
      <c r="B18" s="21" t="s">
        <v>6</v>
      </c>
      <c r="C18" s="22" t="s">
        <v>17</v>
      </c>
      <c r="D18" s="3">
        <v>1</v>
      </c>
      <c r="E18" s="41"/>
      <c r="F18" s="41">
        <v>1</v>
      </c>
      <c r="G18" s="42"/>
      <c r="H18" s="42"/>
      <c r="I18" s="43"/>
      <c r="J18" s="44"/>
      <c r="K18" s="45">
        <f t="shared" si="0"/>
        <v>0</v>
      </c>
      <c r="L18" s="45">
        <f t="shared" si="0"/>
        <v>1</v>
      </c>
      <c r="M18" s="45">
        <f t="shared" si="1"/>
        <v>1</v>
      </c>
    </row>
    <row r="19" spans="1:13" s="40" customFormat="1" ht="35.25" customHeight="1">
      <c r="A19" s="29" t="s">
        <v>51</v>
      </c>
      <c r="B19" s="21" t="s">
        <v>6</v>
      </c>
      <c r="C19" s="22" t="s">
        <v>17</v>
      </c>
      <c r="D19" s="3">
        <v>1</v>
      </c>
      <c r="E19" s="41"/>
      <c r="F19" s="41"/>
      <c r="G19" s="42"/>
      <c r="H19" s="42"/>
      <c r="I19" s="43"/>
      <c r="J19" s="44"/>
      <c r="K19" s="45">
        <f t="shared" si="0"/>
        <v>0</v>
      </c>
      <c r="L19" s="45">
        <f t="shared" si="0"/>
        <v>0</v>
      </c>
      <c r="M19" s="45">
        <f t="shared" si="1"/>
        <v>0</v>
      </c>
    </row>
    <row r="20" spans="1:13" s="40" customFormat="1" ht="35.25" customHeight="1">
      <c r="A20" s="161" t="s">
        <v>52</v>
      </c>
      <c r="B20" s="25" t="s">
        <v>8</v>
      </c>
      <c r="C20" s="26" t="s">
        <v>7</v>
      </c>
      <c r="D20" s="3">
        <v>1</v>
      </c>
      <c r="E20" s="42"/>
      <c r="F20" s="42"/>
      <c r="G20" s="41"/>
      <c r="H20" s="41">
        <v>1</v>
      </c>
      <c r="I20" s="43"/>
      <c r="J20" s="44"/>
      <c r="K20" s="45">
        <f aca="true" t="shared" si="2" ref="K20:L30">SUM(G20)</f>
        <v>0</v>
      </c>
      <c r="L20" s="45">
        <f t="shared" si="2"/>
        <v>1</v>
      </c>
      <c r="M20" s="45">
        <f t="shared" si="1"/>
        <v>1</v>
      </c>
    </row>
    <row r="21" spans="1:13" s="40" customFormat="1" ht="35.25" customHeight="1">
      <c r="A21" s="28" t="s">
        <v>53</v>
      </c>
      <c r="B21" s="25" t="s">
        <v>8</v>
      </c>
      <c r="C21" s="26" t="s">
        <v>7</v>
      </c>
      <c r="D21" s="3">
        <v>1</v>
      </c>
      <c r="E21" s="46"/>
      <c r="F21" s="42"/>
      <c r="G21" s="41"/>
      <c r="H21" s="41"/>
      <c r="I21" s="43"/>
      <c r="J21" s="44"/>
      <c r="K21" s="45">
        <f t="shared" si="2"/>
        <v>0</v>
      </c>
      <c r="L21" s="45">
        <f t="shared" si="2"/>
        <v>0</v>
      </c>
      <c r="M21" s="45">
        <f t="shared" si="1"/>
        <v>0</v>
      </c>
    </row>
    <row r="22" spans="1:13" ht="35.25" customHeight="1">
      <c r="A22" s="29" t="s">
        <v>54</v>
      </c>
      <c r="B22" s="25" t="s">
        <v>8</v>
      </c>
      <c r="C22" s="27" t="s">
        <v>7</v>
      </c>
      <c r="D22" s="3">
        <v>1</v>
      </c>
      <c r="E22" s="4"/>
      <c r="F22" s="4"/>
      <c r="H22" s="1">
        <v>1</v>
      </c>
      <c r="I22" s="4"/>
      <c r="J22" s="4"/>
      <c r="K22" s="45">
        <f t="shared" si="2"/>
        <v>0</v>
      </c>
      <c r="L22" s="45">
        <f t="shared" si="2"/>
        <v>1</v>
      </c>
      <c r="M22" s="45">
        <f t="shared" si="1"/>
        <v>1</v>
      </c>
    </row>
    <row r="23" spans="1:13" ht="35.25" customHeight="1">
      <c r="A23" s="29" t="s">
        <v>55</v>
      </c>
      <c r="B23" s="25" t="s">
        <v>8</v>
      </c>
      <c r="C23" s="27" t="s">
        <v>12</v>
      </c>
      <c r="D23" s="3">
        <v>1</v>
      </c>
      <c r="E23" s="4"/>
      <c r="F23" s="4"/>
      <c r="I23" s="4"/>
      <c r="J23" s="4"/>
      <c r="K23" s="45">
        <f t="shared" si="2"/>
        <v>0</v>
      </c>
      <c r="L23" s="45">
        <f t="shared" si="2"/>
        <v>0</v>
      </c>
      <c r="M23" s="45">
        <f t="shared" si="1"/>
        <v>0</v>
      </c>
    </row>
    <row r="24" spans="1:13" ht="35.25" customHeight="1">
      <c r="A24" s="28" t="s">
        <v>56</v>
      </c>
      <c r="B24" s="25" t="s">
        <v>8</v>
      </c>
      <c r="C24" s="27" t="s">
        <v>12</v>
      </c>
      <c r="D24" s="3">
        <v>1</v>
      </c>
      <c r="E24" s="4"/>
      <c r="F24" s="4"/>
      <c r="I24" s="4"/>
      <c r="J24" s="4"/>
      <c r="K24" s="45">
        <f t="shared" si="2"/>
        <v>0</v>
      </c>
      <c r="L24" s="45">
        <f t="shared" si="2"/>
        <v>0</v>
      </c>
      <c r="M24" s="45">
        <f t="shared" si="1"/>
        <v>0</v>
      </c>
    </row>
    <row r="25" spans="1:13" ht="35.25" customHeight="1">
      <c r="A25" s="28" t="s">
        <v>57</v>
      </c>
      <c r="B25" s="25" t="s">
        <v>8</v>
      </c>
      <c r="C25" s="27" t="s">
        <v>12</v>
      </c>
      <c r="D25" s="3">
        <v>1</v>
      </c>
      <c r="E25" s="4"/>
      <c r="F25" s="4"/>
      <c r="I25" s="4"/>
      <c r="J25" s="4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29" t="s">
        <v>58</v>
      </c>
      <c r="B26" s="25" t="s">
        <v>8</v>
      </c>
      <c r="C26" s="27" t="s">
        <v>16</v>
      </c>
      <c r="D26" s="3"/>
      <c r="E26" s="4"/>
      <c r="F26" s="4"/>
      <c r="I26" s="4"/>
      <c r="J26" s="4"/>
      <c r="K26" s="45">
        <f t="shared" si="2"/>
        <v>0</v>
      </c>
      <c r="L26" s="45">
        <f t="shared" si="2"/>
        <v>0</v>
      </c>
      <c r="M26" s="45">
        <f t="shared" si="1"/>
        <v>0</v>
      </c>
    </row>
    <row r="27" spans="1:13" ht="35.25" customHeight="1">
      <c r="A27" s="28" t="s">
        <v>59</v>
      </c>
      <c r="B27" s="25" t="s">
        <v>8</v>
      </c>
      <c r="C27" s="27" t="s">
        <v>16</v>
      </c>
      <c r="D27" s="3"/>
      <c r="E27" s="4"/>
      <c r="F27" s="4"/>
      <c r="I27" s="4"/>
      <c r="J27" s="4"/>
      <c r="K27" s="45">
        <f t="shared" si="2"/>
        <v>0</v>
      </c>
      <c r="L27" s="45">
        <f t="shared" si="2"/>
        <v>0</v>
      </c>
      <c r="M27" s="45">
        <f t="shared" si="1"/>
        <v>0</v>
      </c>
    </row>
    <row r="28" spans="1:17" ht="35.25" customHeight="1">
      <c r="A28" s="162" t="s">
        <v>60</v>
      </c>
      <c r="B28" s="25" t="s">
        <v>8</v>
      </c>
      <c r="C28" s="27" t="s">
        <v>16</v>
      </c>
      <c r="D28" s="3"/>
      <c r="E28" s="4"/>
      <c r="F28" s="4"/>
      <c r="I28" s="4"/>
      <c r="J28" s="4"/>
      <c r="K28" s="45">
        <f t="shared" si="2"/>
        <v>0</v>
      </c>
      <c r="L28" s="45">
        <f t="shared" si="2"/>
        <v>0</v>
      </c>
      <c r="M28" s="45">
        <f t="shared" si="1"/>
        <v>0</v>
      </c>
      <c r="Q28" s="34"/>
    </row>
    <row r="29" spans="1:13" ht="35.25" customHeight="1">
      <c r="A29" s="29" t="s">
        <v>61</v>
      </c>
      <c r="B29" s="25" t="s">
        <v>8</v>
      </c>
      <c r="C29" s="27" t="s">
        <v>17</v>
      </c>
      <c r="D29" s="3"/>
      <c r="E29" s="4"/>
      <c r="F29" s="4"/>
      <c r="I29" s="4"/>
      <c r="J29" s="4"/>
      <c r="K29" s="45">
        <f t="shared" si="2"/>
        <v>0</v>
      </c>
      <c r="L29" s="45">
        <f t="shared" si="2"/>
        <v>0</v>
      </c>
      <c r="M29" s="45">
        <f t="shared" si="1"/>
        <v>0</v>
      </c>
    </row>
    <row r="30" spans="1:13" ht="35.25" customHeight="1">
      <c r="A30" s="29" t="s">
        <v>62</v>
      </c>
      <c r="B30" s="25" t="s">
        <v>8</v>
      </c>
      <c r="C30" s="27" t="s">
        <v>17</v>
      </c>
      <c r="D30" s="3"/>
      <c r="E30" s="4"/>
      <c r="F30" s="4"/>
      <c r="I30" s="4"/>
      <c r="J30" s="4"/>
      <c r="K30" s="45">
        <f t="shared" si="2"/>
        <v>0</v>
      </c>
      <c r="L30" s="45">
        <f t="shared" si="2"/>
        <v>0</v>
      </c>
      <c r="M30" s="45">
        <f t="shared" si="1"/>
        <v>0</v>
      </c>
    </row>
    <row r="31" spans="1:13" ht="35.25" customHeight="1">
      <c r="A31" s="28" t="s">
        <v>18</v>
      </c>
      <c r="B31" s="37" t="s">
        <v>13</v>
      </c>
      <c r="C31" s="38" t="s">
        <v>12</v>
      </c>
      <c r="D31" s="3">
        <v>1</v>
      </c>
      <c r="E31" s="4"/>
      <c r="F31" s="4"/>
      <c r="G31" s="4"/>
      <c r="H31" s="4"/>
      <c r="K31" s="45">
        <f aca="true" t="shared" si="3" ref="K31:L38">SUM(I31)</f>
        <v>0</v>
      </c>
      <c r="L31" s="45">
        <f t="shared" si="3"/>
        <v>0</v>
      </c>
      <c r="M31" s="45">
        <f t="shared" si="1"/>
        <v>0</v>
      </c>
    </row>
    <row r="32" spans="1:13" ht="35.25" customHeight="1">
      <c r="A32" s="29" t="s">
        <v>63</v>
      </c>
      <c r="B32" s="37" t="s">
        <v>13</v>
      </c>
      <c r="C32" s="38" t="s">
        <v>12</v>
      </c>
      <c r="D32" s="3">
        <v>1</v>
      </c>
      <c r="E32" s="4"/>
      <c r="F32" s="4"/>
      <c r="G32" s="4"/>
      <c r="H32" s="4"/>
      <c r="K32" s="45">
        <f t="shared" si="3"/>
        <v>0</v>
      </c>
      <c r="L32" s="45">
        <f t="shared" si="3"/>
        <v>0</v>
      </c>
      <c r="M32" s="45">
        <f t="shared" si="1"/>
        <v>0</v>
      </c>
    </row>
    <row r="33" spans="1:13" ht="35.25" customHeight="1">
      <c r="A33" s="29" t="s">
        <v>64</v>
      </c>
      <c r="B33" s="37" t="s">
        <v>13</v>
      </c>
      <c r="C33" s="38" t="s">
        <v>12</v>
      </c>
      <c r="D33" s="3">
        <v>1</v>
      </c>
      <c r="E33" s="4"/>
      <c r="F33" s="4"/>
      <c r="G33" s="4"/>
      <c r="H33" s="4"/>
      <c r="J33" s="1">
        <v>1</v>
      </c>
      <c r="K33" s="45">
        <f t="shared" si="3"/>
        <v>0</v>
      </c>
      <c r="L33" s="45">
        <f t="shared" si="3"/>
        <v>1</v>
      </c>
      <c r="M33" s="45">
        <f t="shared" si="1"/>
        <v>1</v>
      </c>
    </row>
    <row r="34" spans="1:13" ht="35.25" customHeight="1">
      <c r="A34" s="29" t="s">
        <v>65</v>
      </c>
      <c r="B34" s="37" t="s">
        <v>13</v>
      </c>
      <c r="C34" s="38" t="s">
        <v>19</v>
      </c>
      <c r="D34" s="3"/>
      <c r="E34" s="4"/>
      <c r="F34" s="4"/>
      <c r="G34" s="4"/>
      <c r="H34" s="4"/>
      <c r="K34" s="45">
        <f t="shared" si="3"/>
        <v>0</v>
      </c>
      <c r="L34" s="45">
        <f t="shared" si="3"/>
        <v>0</v>
      </c>
      <c r="M34" s="45">
        <f t="shared" si="1"/>
        <v>0</v>
      </c>
    </row>
    <row r="35" spans="1:13" ht="35.25" customHeight="1">
      <c r="A35" s="28" t="s">
        <v>66</v>
      </c>
      <c r="B35" s="37" t="s">
        <v>13</v>
      </c>
      <c r="C35" s="38" t="s">
        <v>19</v>
      </c>
      <c r="D35" s="3"/>
      <c r="E35" s="4"/>
      <c r="F35" s="4"/>
      <c r="G35" s="4"/>
      <c r="H35" s="4"/>
      <c r="K35" s="45">
        <f t="shared" si="3"/>
        <v>0</v>
      </c>
      <c r="L35" s="45">
        <f t="shared" si="3"/>
        <v>0</v>
      </c>
      <c r="M35" s="45">
        <f t="shared" si="1"/>
        <v>0</v>
      </c>
    </row>
    <row r="36" spans="1:13" ht="35.25" customHeight="1">
      <c r="A36" s="28" t="s">
        <v>67</v>
      </c>
      <c r="B36" s="37" t="s">
        <v>13</v>
      </c>
      <c r="C36" s="38" t="s">
        <v>11</v>
      </c>
      <c r="D36" s="3">
        <v>1</v>
      </c>
      <c r="E36" s="4"/>
      <c r="F36" s="4"/>
      <c r="G36" s="4"/>
      <c r="H36" s="4"/>
      <c r="K36" s="45">
        <f t="shared" si="3"/>
        <v>0</v>
      </c>
      <c r="L36" s="45">
        <f t="shared" si="3"/>
        <v>0</v>
      </c>
      <c r="M36" s="45">
        <f t="shared" si="1"/>
        <v>0</v>
      </c>
    </row>
    <row r="37" spans="1:13" ht="35.25" customHeight="1">
      <c r="A37" s="162" t="s">
        <v>68</v>
      </c>
      <c r="B37" s="37" t="s">
        <v>13</v>
      </c>
      <c r="C37" s="38" t="s">
        <v>17</v>
      </c>
      <c r="D37" s="3"/>
      <c r="E37" s="4"/>
      <c r="F37" s="4"/>
      <c r="G37" s="4"/>
      <c r="H37" s="4"/>
      <c r="K37" s="45">
        <f t="shared" si="3"/>
        <v>0</v>
      </c>
      <c r="L37" s="45">
        <f t="shared" si="3"/>
        <v>0</v>
      </c>
      <c r="M37" s="45">
        <f t="shared" si="1"/>
        <v>0</v>
      </c>
    </row>
    <row r="38" spans="1:13" ht="40.5" customHeight="1" thickBot="1">
      <c r="A38" s="29" t="s">
        <v>69</v>
      </c>
      <c r="B38" s="37" t="s">
        <v>13</v>
      </c>
      <c r="C38" s="38" t="s">
        <v>17</v>
      </c>
      <c r="D38" s="3"/>
      <c r="E38" s="172"/>
      <c r="F38" s="172"/>
      <c r="G38" s="172"/>
      <c r="H38" s="172"/>
      <c r="I38" s="173"/>
      <c r="J38" s="173"/>
      <c r="K38" s="47">
        <f t="shared" si="3"/>
        <v>0</v>
      </c>
      <c r="L38" s="47">
        <f t="shared" si="3"/>
        <v>0</v>
      </c>
      <c r="M38" s="47">
        <f t="shared" si="1"/>
        <v>0</v>
      </c>
    </row>
    <row r="39" spans="1:14" ht="25.5" customHeight="1" thickBot="1">
      <c r="A39" s="221" t="s">
        <v>21</v>
      </c>
      <c r="B39" s="212"/>
      <c r="C39" s="212"/>
      <c r="D39" s="212"/>
      <c r="E39" s="212"/>
      <c r="F39" s="212"/>
      <c r="G39" s="212"/>
      <c r="H39" s="212"/>
      <c r="I39" s="212"/>
      <c r="J39" s="213"/>
      <c r="K39" s="48">
        <f>SUM(K8:K38)</f>
        <v>0</v>
      </c>
      <c r="L39" s="48">
        <f>SUM(L8:L38)</f>
        <v>5</v>
      </c>
      <c r="M39" s="48">
        <f>SUM(M8:M38)</f>
        <v>5</v>
      </c>
      <c r="N39" s="39"/>
    </row>
    <row r="40" spans="1:13" ht="25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23" t="s">
        <v>35</v>
      </c>
      <c r="F43" s="222"/>
      <c r="G43" s="222"/>
      <c r="H43" s="222"/>
      <c r="I43" s="222"/>
      <c r="J43" s="222"/>
      <c r="K43" s="77" t="s">
        <v>4</v>
      </c>
      <c r="L43" s="77" t="s">
        <v>15</v>
      </c>
      <c r="M43" s="224" t="s">
        <v>10</v>
      </c>
      <c r="N43" s="225"/>
    </row>
    <row r="44" spans="1:13" ht="12.75">
      <c r="A44" s="1" t="s">
        <v>158</v>
      </c>
      <c r="B44" s="1" t="s">
        <v>6</v>
      </c>
      <c r="C44" s="1" t="s">
        <v>159</v>
      </c>
      <c r="D44" s="1">
        <v>1</v>
      </c>
      <c r="F44" s="1">
        <v>1</v>
      </c>
      <c r="K44" s="1">
        <f>SUM(E44)</f>
        <v>0</v>
      </c>
      <c r="L44" s="1">
        <f>SUM(F44)</f>
        <v>1</v>
      </c>
      <c r="M44" s="1">
        <f>SUM(K44:L44)</f>
        <v>1</v>
      </c>
    </row>
    <row r="45" spans="11:13" ht="12.75">
      <c r="K45" s="1">
        <f aca="true" t="shared" si="4" ref="K45:L57">SUM(I45)</f>
        <v>0</v>
      </c>
      <c r="L45" s="1">
        <f t="shared" si="4"/>
        <v>0</v>
      </c>
      <c r="M45" s="1">
        <f aca="true" t="shared" si="5" ref="M45:M57">SUM(K45,L45)</f>
        <v>0</v>
      </c>
    </row>
    <row r="46" spans="11:13" ht="12.75">
      <c r="K46" s="1">
        <f t="shared" si="4"/>
        <v>0</v>
      </c>
      <c r="L46" s="1">
        <f t="shared" si="4"/>
        <v>0</v>
      </c>
      <c r="M46" s="1">
        <f t="shared" si="5"/>
        <v>0</v>
      </c>
    </row>
    <row r="47" spans="11:13" ht="12.75">
      <c r="K47" s="1">
        <f t="shared" si="4"/>
        <v>0</v>
      </c>
      <c r="L47" s="1">
        <f t="shared" si="4"/>
        <v>0</v>
      </c>
      <c r="M47" s="1">
        <f t="shared" si="5"/>
        <v>0</v>
      </c>
    </row>
    <row r="48" spans="11:13" ht="12.75">
      <c r="K48" s="1">
        <f t="shared" si="4"/>
        <v>0</v>
      </c>
      <c r="L48" s="1">
        <f t="shared" si="4"/>
        <v>0</v>
      </c>
      <c r="M48" s="1">
        <f t="shared" si="5"/>
        <v>0</v>
      </c>
    </row>
    <row r="49" spans="11:13" ht="12.75">
      <c r="K49" s="1">
        <f t="shared" si="4"/>
        <v>0</v>
      </c>
      <c r="L49" s="1">
        <f t="shared" si="4"/>
        <v>0</v>
      </c>
      <c r="M49" s="1">
        <f t="shared" si="5"/>
        <v>0</v>
      </c>
    </row>
    <row r="50" spans="11:13" ht="12.75">
      <c r="K50" s="1">
        <f t="shared" si="4"/>
        <v>0</v>
      </c>
      <c r="L50" s="1">
        <f t="shared" si="4"/>
        <v>0</v>
      </c>
      <c r="M50" s="1">
        <f t="shared" si="5"/>
        <v>0</v>
      </c>
    </row>
    <row r="51" spans="11:13" ht="12.75">
      <c r="K51" s="1">
        <f t="shared" si="4"/>
        <v>0</v>
      </c>
      <c r="L51" s="1">
        <f t="shared" si="4"/>
        <v>0</v>
      </c>
      <c r="M51" s="1">
        <f t="shared" si="5"/>
        <v>0</v>
      </c>
    </row>
    <row r="52" spans="11:13" ht="12.75">
      <c r="K52" s="1">
        <f t="shared" si="4"/>
        <v>0</v>
      </c>
      <c r="L52" s="1">
        <f t="shared" si="4"/>
        <v>0</v>
      </c>
      <c r="M52" s="1">
        <f t="shared" si="5"/>
        <v>0</v>
      </c>
    </row>
    <row r="53" spans="11:13" ht="12.75">
      <c r="K53" s="1">
        <f t="shared" si="4"/>
        <v>0</v>
      </c>
      <c r="L53" s="1">
        <f t="shared" si="4"/>
        <v>0</v>
      </c>
      <c r="M53" s="1">
        <f t="shared" si="5"/>
        <v>0</v>
      </c>
    </row>
    <row r="54" spans="11:13" ht="12.75">
      <c r="K54" s="1">
        <f t="shared" si="4"/>
        <v>0</v>
      </c>
      <c r="L54" s="1">
        <f t="shared" si="4"/>
        <v>0</v>
      </c>
      <c r="M54" s="1">
        <f t="shared" si="5"/>
        <v>0</v>
      </c>
    </row>
    <row r="55" spans="11:13" ht="12.75">
      <c r="K55" s="1">
        <f t="shared" si="4"/>
        <v>0</v>
      </c>
      <c r="L55" s="1">
        <f t="shared" si="4"/>
        <v>0</v>
      </c>
      <c r="M55" s="1">
        <f t="shared" si="5"/>
        <v>0</v>
      </c>
    </row>
    <row r="56" spans="11:13" ht="12.75">
      <c r="K56" s="1">
        <f t="shared" si="4"/>
        <v>0</v>
      </c>
      <c r="L56" s="1">
        <f t="shared" si="4"/>
        <v>0</v>
      </c>
      <c r="M56" s="1">
        <f t="shared" si="5"/>
        <v>0</v>
      </c>
    </row>
    <row r="57" spans="11:13" ht="12.75">
      <c r="K57" s="1">
        <f t="shared" si="4"/>
        <v>0</v>
      </c>
      <c r="L57" s="1">
        <f t="shared" si="4"/>
        <v>0</v>
      </c>
      <c r="M57" s="1">
        <f t="shared" si="5"/>
        <v>0</v>
      </c>
    </row>
  </sheetData>
  <mergeCells count="19">
    <mergeCell ref="M43:N43"/>
    <mergeCell ref="E41:F41"/>
    <mergeCell ref="G41:H41"/>
    <mergeCell ref="I41:J41"/>
    <mergeCell ref="K41:M41"/>
    <mergeCell ref="I5:J5"/>
    <mergeCell ref="E7:J7"/>
    <mergeCell ref="K42:L42"/>
    <mergeCell ref="E43:J43"/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zoomScale="75" zoomScaleNormal="75" workbookViewId="0" topLeftCell="A1">
      <selection activeCell="D38" sqref="D38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4.8515625" style="1" customWidth="1"/>
    <col min="5" max="9" width="9.140625" style="1" customWidth="1"/>
    <col min="10" max="10" width="10.140625" style="1" customWidth="1"/>
    <col min="11" max="11" width="13.00390625" style="1" customWidth="1"/>
    <col min="12" max="12" width="13.4218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80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4" s="11" customFormat="1" ht="82.5" customHeight="1" thickBot="1">
      <c r="A6" s="79" t="s">
        <v>9</v>
      </c>
      <c r="B6" s="80" t="s">
        <v>14</v>
      </c>
      <c r="C6" s="81" t="s">
        <v>3</v>
      </c>
      <c r="D6" s="82" t="s">
        <v>31</v>
      </c>
      <c r="E6" s="83" t="s">
        <v>4</v>
      </c>
      <c r="F6" s="84" t="s">
        <v>5</v>
      </c>
      <c r="G6" s="85" t="s">
        <v>4</v>
      </c>
      <c r="H6" s="86" t="s">
        <v>5</v>
      </c>
      <c r="I6" s="87" t="s">
        <v>4</v>
      </c>
      <c r="J6" s="88" t="s">
        <v>5</v>
      </c>
      <c r="K6" s="239" t="s">
        <v>10</v>
      </c>
      <c r="L6" s="240"/>
      <c r="M6" s="89"/>
      <c r="N6" s="90"/>
    </row>
    <row r="7" spans="1:14" s="40" customFormat="1" ht="45.75" customHeight="1" thickBot="1">
      <c r="A7" s="91"/>
      <c r="B7" s="92"/>
      <c r="C7" s="93"/>
      <c r="D7" s="94"/>
      <c r="E7" s="235" t="s">
        <v>32</v>
      </c>
      <c r="F7" s="236"/>
      <c r="G7" s="236"/>
      <c r="H7" s="236"/>
      <c r="I7" s="236"/>
      <c r="J7" s="236"/>
      <c r="K7" s="95" t="s">
        <v>4</v>
      </c>
      <c r="L7" s="95" t="s">
        <v>15</v>
      </c>
      <c r="M7" s="241" t="s">
        <v>10</v>
      </c>
      <c r="N7" s="242"/>
    </row>
    <row r="8" spans="1:14" s="40" customFormat="1" ht="35.25" customHeight="1">
      <c r="A8" s="28" t="s">
        <v>41</v>
      </c>
      <c r="B8" s="96" t="s">
        <v>6</v>
      </c>
      <c r="C8" s="97" t="s">
        <v>7</v>
      </c>
      <c r="D8" s="3">
        <v>1</v>
      </c>
      <c r="E8" s="41">
        <v>1</v>
      </c>
      <c r="F8" s="41"/>
      <c r="G8" s="42"/>
      <c r="H8" s="42"/>
      <c r="I8" s="43"/>
      <c r="J8" s="44"/>
      <c r="K8" s="98">
        <f aca="true" t="shared" si="0" ref="K8:L19">SUM(E8)</f>
        <v>1</v>
      </c>
      <c r="L8" s="98">
        <f t="shared" si="0"/>
        <v>0</v>
      </c>
      <c r="M8" s="98">
        <f aca="true" t="shared" si="1" ref="M8:M38">SUM(K8,L8)</f>
        <v>1</v>
      </c>
      <c r="N8" s="99"/>
    </row>
    <row r="9" spans="1:13" s="40" customFormat="1" ht="35.25" customHeight="1">
      <c r="A9" s="28" t="s">
        <v>42</v>
      </c>
      <c r="B9" s="100" t="s">
        <v>6</v>
      </c>
      <c r="C9" s="101" t="s">
        <v>7</v>
      </c>
      <c r="D9" s="3">
        <v>1</v>
      </c>
      <c r="E9" s="41">
        <v>1</v>
      </c>
      <c r="F9" s="41"/>
      <c r="G9" s="42"/>
      <c r="H9" s="42"/>
      <c r="I9" s="43"/>
      <c r="J9" s="44"/>
      <c r="K9" s="102">
        <f t="shared" si="0"/>
        <v>1</v>
      </c>
      <c r="L9" s="102">
        <f t="shared" si="0"/>
        <v>0</v>
      </c>
      <c r="M9" s="102">
        <f t="shared" si="1"/>
        <v>1</v>
      </c>
    </row>
    <row r="10" spans="1:13" s="40" customFormat="1" ht="35.25" customHeight="1">
      <c r="A10" s="29" t="s">
        <v>43</v>
      </c>
      <c r="B10" s="103" t="s">
        <v>6</v>
      </c>
      <c r="C10" s="101" t="s">
        <v>7</v>
      </c>
      <c r="D10" s="3">
        <v>1</v>
      </c>
      <c r="E10" s="41"/>
      <c r="F10" s="41"/>
      <c r="G10" s="42"/>
      <c r="H10" s="42"/>
      <c r="I10" s="43"/>
      <c r="J10" s="44"/>
      <c r="K10" s="102">
        <f t="shared" si="0"/>
        <v>0</v>
      </c>
      <c r="L10" s="102">
        <f t="shared" si="0"/>
        <v>0</v>
      </c>
      <c r="M10" s="102">
        <f t="shared" si="1"/>
        <v>0</v>
      </c>
    </row>
    <row r="11" spans="1:13" s="40" customFormat="1" ht="36.75" customHeight="1" thickBot="1">
      <c r="A11" s="163" t="s">
        <v>44</v>
      </c>
      <c r="B11" s="104" t="s">
        <v>6</v>
      </c>
      <c r="C11" s="105" t="s">
        <v>7</v>
      </c>
      <c r="D11" s="3">
        <v>1</v>
      </c>
      <c r="E11" s="41"/>
      <c r="F11" s="41"/>
      <c r="G11" s="42"/>
      <c r="H11" s="42"/>
      <c r="I11" s="43"/>
      <c r="J11" s="44"/>
      <c r="K11" s="106">
        <f t="shared" si="0"/>
        <v>0</v>
      </c>
      <c r="L11" s="106">
        <f t="shared" si="0"/>
        <v>0</v>
      </c>
      <c r="M11" s="106">
        <f t="shared" si="1"/>
        <v>0</v>
      </c>
    </row>
    <row r="12" spans="1:13" s="40" customFormat="1" ht="35.25" customHeight="1">
      <c r="A12" s="29" t="s">
        <v>45</v>
      </c>
      <c r="B12" s="107" t="s">
        <v>6</v>
      </c>
      <c r="C12" s="97" t="s">
        <v>12</v>
      </c>
      <c r="D12" s="3">
        <v>1</v>
      </c>
      <c r="E12" s="166"/>
      <c r="F12" s="41"/>
      <c r="G12" s="42"/>
      <c r="H12" s="42"/>
      <c r="I12" s="43"/>
      <c r="J12" s="44"/>
      <c r="K12" s="98">
        <f t="shared" si="0"/>
        <v>0</v>
      </c>
      <c r="L12" s="98">
        <f t="shared" si="0"/>
        <v>0</v>
      </c>
      <c r="M12" s="98">
        <f t="shared" si="1"/>
        <v>0</v>
      </c>
    </row>
    <row r="13" spans="1:13" s="40" customFormat="1" ht="35.25" customHeight="1">
      <c r="A13" s="28" t="s">
        <v>46</v>
      </c>
      <c r="B13" s="108" t="s">
        <v>6</v>
      </c>
      <c r="C13" s="101" t="s">
        <v>12</v>
      </c>
      <c r="D13" s="3">
        <v>1</v>
      </c>
      <c r="E13" s="166"/>
      <c r="F13" s="41"/>
      <c r="G13" s="42"/>
      <c r="H13" s="42"/>
      <c r="I13" s="43"/>
      <c r="J13" s="44"/>
      <c r="K13" s="102">
        <f t="shared" si="0"/>
        <v>0</v>
      </c>
      <c r="L13" s="102">
        <f t="shared" si="0"/>
        <v>0</v>
      </c>
      <c r="M13" s="102">
        <f t="shared" si="1"/>
        <v>0</v>
      </c>
    </row>
    <row r="14" spans="1:13" s="40" customFormat="1" ht="35.25" customHeight="1">
      <c r="A14" s="28" t="s">
        <v>47</v>
      </c>
      <c r="B14" s="108" t="s">
        <v>6</v>
      </c>
      <c r="C14" s="101" t="s">
        <v>12</v>
      </c>
      <c r="D14" s="3">
        <v>1</v>
      </c>
      <c r="E14" s="166">
        <v>1</v>
      </c>
      <c r="F14" s="41"/>
      <c r="G14" s="42"/>
      <c r="H14" s="42"/>
      <c r="I14" s="43"/>
      <c r="J14" s="44"/>
      <c r="K14" s="102">
        <f t="shared" si="0"/>
        <v>1</v>
      </c>
      <c r="L14" s="102">
        <f t="shared" si="0"/>
        <v>0</v>
      </c>
      <c r="M14" s="102">
        <f t="shared" si="1"/>
        <v>1</v>
      </c>
    </row>
    <row r="15" spans="1:13" s="40" customFormat="1" ht="35.25" customHeight="1">
      <c r="A15" s="28" t="s">
        <v>48</v>
      </c>
      <c r="B15" s="109" t="s">
        <v>6</v>
      </c>
      <c r="C15" s="110" t="s">
        <v>16</v>
      </c>
      <c r="D15" s="3">
        <v>1</v>
      </c>
      <c r="E15" s="166"/>
      <c r="F15" s="41"/>
      <c r="G15" s="42"/>
      <c r="H15" s="42"/>
      <c r="I15" s="43"/>
      <c r="J15" s="44"/>
      <c r="K15" s="102">
        <f t="shared" si="0"/>
        <v>0</v>
      </c>
      <c r="L15" s="102">
        <f t="shared" si="0"/>
        <v>0</v>
      </c>
      <c r="M15" s="102">
        <f t="shared" si="1"/>
        <v>0</v>
      </c>
    </row>
    <row r="16" spans="1:13" s="40" customFormat="1" ht="35.25" customHeight="1" thickBot="1">
      <c r="A16" s="29" t="s">
        <v>49</v>
      </c>
      <c r="B16" s="109" t="s">
        <v>6</v>
      </c>
      <c r="C16" s="110" t="s">
        <v>16</v>
      </c>
      <c r="D16" s="3">
        <v>1</v>
      </c>
      <c r="E16" s="166">
        <v>1</v>
      </c>
      <c r="F16" s="41"/>
      <c r="G16" s="42"/>
      <c r="H16" s="42"/>
      <c r="I16" s="43"/>
      <c r="J16" s="44"/>
      <c r="K16" s="111">
        <f t="shared" si="0"/>
        <v>1</v>
      </c>
      <c r="L16" s="111">
        <f t="shared" si="0"/>
        <v>0</v>
      </c>
      <c r="M16" s="111">
        <f t="shared" si="1"/>
        <v>1</v>
      </c>
    </row>
    <row r="17" spans="1:13" s="40" customFormat="1" ht="35.25" customHeight="1">
      <c r="A17" s="29" t="s">
        <v>20</v>
      </c>
      <c r="B17" s="112" t="s">
        <v>6</v>
      </c>
      <c r="C17" s="113" t="s">
        <v>11</v>
      </c>
      <c r="D17" s="3">
        <v>1</v>
      </c>
      <c r="E17" s="166"/>
      <c r="F17" s="41"/>
      <c r="G17" s="42"/>
      <c r="H17" s="42"/>
      <c r="I17" s="43"/>
      <c r="J17" s="44"/>
      <c r="K17" s="114">
        <f t="shared" si="0"/>
        <v>0</v>
      </c>
      <c r="L17" s="114">
        <f t="shared" si="0"/>
        <v>0</v>
      </c>
      <c r="M17" s="114">
        <f t="shared" si="1"/>
        <v>0</v>
      </c>
    </row>
    <row r="18" spans="1:13" s="40" customFormat="1" ht="35.25" customHeight="1">
      <c r="A18" s="29" t="s">
        <v>50</v>
      </c>
      <c r="B18" s="103" t="s">
        <v>6</v>
      </c>
      <c r="C18" s="101" t="s">
        <v>17</v>
      </c>
      <c r="D18" s="3">
        <v>1</v>
      </c>
      <c r="E18" s="41"/>
      <c r="F18" s="41"/>
      <c r="G18" s="42"/>
      <c r="H18" s="42"/>
      <c r="I18" s="43"/>
      <c r="J18" s="44"/>
      <c r="K18" s="102">
        <f t="shared" si="0"/>
        <v>0</v>
      </c>
      <c r="L18" s="102">
        <f t="shared" si="0"/>
        <v>0</v>
      </c>
      <c r="M18" s="102">
        <f t="shared" si="1"/>
        <v>0</v>
      </c>
    </row>
    <row r="19" spans="1:13" s="40" customFormat="1" ht="35.25" customHeight="1" thickBot="1">
      <c r="A19" s="29" t="s">
        <v>51</v>
      </c>
      <c r="B19" s="104" t="s">
        <v>6</v>
      </c>
      <c r="C19" s="105" t="s">
        <v>17</v>
      </c>
      <c r="D19" s="3">
        <v>1</v>
      </c>
      <c r="E19" s="41">
        <v>1</v>
      </c>
      <c r="F19" s="41"/>
      <c r="G19" s="42"/>
      <c r="H19" s="42"/>
      <c r="I19" s="43"/>
      <c r="J19" s="44"/>
      <c r="K19" s="106">
        <f t="shared" si="0"/>
        <v>1</v>
      </c>
      <c r="L19" s="106">
        <f t="shared" si="0"/>
        <v>0</v>
      </c>
      <c r="M19" s="106">
        <f t="shared" si="1"/>
        <v>1</v>
      </c>
    </row>
    <row r="20" spans="1:13" s="40" customFormat="1" ht="35.25" customHeight="1">
      <c r="A20" s="161" t="s">
        <v>52</v>
      </c>
      <c r="B20" s="115" t="s">
        <v>8</v>
      </c>
      <c r="C20" s="116" t="s">
        <v>7</v>
      </c>
      <c r="D20" s="3">
        <v>1</v>
      </c>
      <c r="E20" s="42"/>
      <c r="F20" s="42"/>
      <c r="G20" s="41">
        <v>1</v>
      </c>
      <c r="H20" s="41"/>
      <c r="I20" s="43"/>
      <c r="J20" s="44"/>
      <c r="K20" s="98">
        <f aca="true" t="shared" si="2" ref="K20:L30">SUM(G20)</f>
        <v>1</v>
      </c>
      <c r="L20" s="98">
        <f t="shared" si="2"/>
        <v>0</v>
      </c>
      <c r="M20" s="98">
        <f t="shared" si="1"/>
        <v>1</v>
      </c>
    </row>
    <row r="21" spans="1:13" s="40" customFormat="1" ht="35.25" customHeight="1">
      <c r="A21" s="28" t="s">
        <v>53</v>
      </c>
      <c r="B21" s="117" t="s">
        <v>8</v>
      </c>
      <c r="C21" s="118" t="s">
        <v>7</v>
      </c>
      <c r="D21" s="3">
        <v>1</v>
      </c>
      <c r="E21" s="46"/>
      <c r="F21" s="42"/>
      <c r="G21" s="41"/>
      <c r="H21" s="41">
        <v>1</v>
      </c>
      <c r="I21" s="43"/>
      <c r="J21" s="44"/>
      <c r="K21" s="102">
        <f t="shared" si="2"/>
        <v>0</v>
      </c>
      <c r="L21" s="102">
        <f t="shared" si="2"/>
        <v>1</v>
      </c>
      <c r="M21" s="102">
        <f t="shared" si="1"/>
        <v>1</v>
      </c>
    </row>
    <row r="22" spans="1:13" ht="35.25" customHeight="1" thickBot="1">
      <c r="A22" s="29" t="s">
        <v>54</v>
      </c>
      <c r="B22" s="119" t="s">
        <v>8</v>
      </c>
      <c r="C22" s="120" t="s">
        <v>7</v>
      </c>
      <c r="D22" s="1">
        <v>1</v>
      </c>
      <c r="E22" s="4"/>
      <c r="F22" s="4"/>
      <c r="H22" s="1">
        <v>1</v>
      </c>
      <c r="I22" s="4"/>
      <c r="J22" s="4"/>
      <c r="K22" s="111">
        <f t="shared" si="2"/>
        <v>0</v>
      </c>
      <c r="L22" s="111">
        <f t="shared" si="2"/>
        <v>1</v>
      </c>
      <c r="M22" s="111">
        <f t="shared" si="1"/>
        <v>1</v>
      </c>
    </row>
    <row r="23" spans="1:13" ht="35.25" customHeight="1">
      <c r="A23" s="29" t="s">
        <v>55</v>
      </c>
      <c r="B23" s="121" t="s">
        <v>8</v>
      </c>
      <c r="C23" s="122" t="s">
        <v>12</v>
      </c>
      <c r="D23" s="1">
        <v>1</v>
      </c>
      <c r="E23" s="4"/>
      <c r="F23" s="4"/>
      <c r="H23" s="1">
        <v>1</v>
      </c>
      <c r="I23" s="4"/>
      <c r="J23" s="4"/>
      <c r="K23" s="114">
        <f t="shared" si="2"/>
        <v>0</v>
      </c>
      <c r="L23" s="114">
        <f t="shared" si="2"/>
        <v>1</v>
      </c>
      <c r="M23" s="114">
        <f t="shared" si="1"/>
        <v>1</v>
      </c>
    </row>
    <row r="24" spans="1:13" ht="35.25" customHeight="1">
      <c r="A24" s="28" t="s">
        <v>56</v>
      </c>
      <c r="B24" s="117" t="s">
        <v>8</v>
      </c>
      <c r="C24" s="123" t="s">
        <v>12</v>
      </c>
      <c r="D24" s="1">
        <v>1</v>
      </c>
      <c r="E24" s="4"/>
      <c r="F24" s="4"/>
      <c r="H24" s="1">
        <v>1</v>
      </c>
      <c r="I24" s="4"/>
      <c r="J24" s="4"/>
      <c r="K24" s="102">
        <f t="shared" si="2"/>
        <v>0</v>
      </c>
      <c r="L24" s="102">
        <f t="shared" si="2"/>
        <v>1</v>
      </c>
      <c r="M24" s="102">
        <f t="shared" si="1"/>
        <v>1</v>
      </c>
    </row>
    <row r="25" spans="1:13" ht="35.25" customHeight="1">
      <c r="A25" s="28" t="s">
        <v>57</v>
      </c>
      <c r="B25" s="117" t="s">
        <v>8</v>
      </c>
      <c r="C25" s="123" t="s">
        <v>12</v>
      </c>
      <c r="D25" s="1">
        <v>1</v>
      </c>
      <c r="E25" s="4"/>
      <c r="F25" s="4"/>
      <c r="G25" s="1">
        <v>1</v>
      </c>
      <c r="I25" s="4"/>
      <c r="J25" s="4"/>
      <c r="K25" s="102">
        <f t="shared" si="2"/>
        <v>1</v>
      </c>
      <c r="L25" s="102">
        <f t="shared" si="2"/>
        <v>0</v>
      </c>
      <c r="M25" s="102">
        <f t="shared" si="1"/>
        <v>1</v>
      </c>
    </row>
    <row r="26" spans="1:13" ht="35.25" customHeight="1">
      <c r="A26" s="29" t="s">
        <v>58</v>
      </c>
      <c r="B26" s="117" t="s">
        <v>8</v>
      </c>
      <c r="C26" s="123" t="s">
        <v>16</v>
      </c>
      <c r="E26" s="4"/>
      <c r="F26" s="4"/>
      <c r="I26" s="4"/>
      <c r="J26" s="4"/>
      <c r="K26" s="102">
        <f t="shared" si="2"/>
        <v>0</v>
      </c>
      <c r="L26" s="102">
        <f t="shared" si="2"/>
        <v>0</v>
      </c>
      <c r="M26" s="102">
        <f t="shared" si="1"/>
        <v>0</v>
      </c>
    </row>
    <row r="27" spans="1:13" ht="35.25" customHeight="1">
      <c r="A27" s="28" t="s">
        <v>59</v>
      </c>
      <c r="B27" s="117" t="s">
        <v>8</v>
      </c>
      <c r="C27" s="123" t="s">
        <v>16</v>
      </c>
      <c r="E27" s="4"/>
      <c r="F27" s="4"/>
      <c r="I27" s="4"/>
      <c r="J27" s="4"/>
      <c r="K27" s="102">
        <f t="shared" si="2"/>
        <v>0</v>
      </c>
      <c r="L27" s="102">
        <f t="shared" si="2"/>
        <v>0</v>
      </c>
      <c r="M27" s="102">
        <f t="shared" si="1"/>
        <v>0</v>
      </c>
    </row>
    <row r="28" spans="1:17" ht="35.25" customHeight="1" thickBot="1">
      <c r="A28" s="162" t="s">
        <v>60</v>
      </c>
      <c r="B28" s="124" t="s">
        <v>8</v>
      </c>
      <c r="C28" s="125" t="s">
        <v>16</v>
      </c>
      <c r="E28" s="4"/>
      <c r="F28" s="4"/>
      <c r="I28" s="4"/>
      <c r="J28" s="4"/>
      <c r="K28" s="106">
        <f t="shared" si="2"/>
        <v>0</v>
      </c>
      <c r="L28" s="106">
        <f t="shared" si="2"/>
        <v>0</v>
      </c>
      <c r="M28" s="106">
        <f t="shared" si="1"/>
        <v>0</v>
      </c>
      <c r="Q28" s="34"/>
    </row>
    <row r="29" spans="1:13" ht="35.25" customHeight="1">
      <c r="A29" s="29" t="s">
        <v>61</v>
      </c>
      <c r="B29" s="115" t="s">
        <v>8</v>
      </c>
      <c r="C29" s="126" t="s">
        <v>17</v>
      </c>
      <c r="E29" s="4"/>
      <c r="F29" s="4"/>
      <c r="I29" s="4"/>
      <c r="J29" s="4"/>
      <c r="K29" s="98">
        <f t="shared" si="2"/>
        <v>0</v>
      </c>
      <c r="L29" s="98">
        <f t="shared" si="2"/>
        <v>0</v>
      </c>
      <c r="M29" s="98">
        <f t="shared" si="1"/>
        <v>0</v>
      </c>
    </row>
    <row r="30" spans="1:13" ht="35.25" customHeight="1" thickBot="1">
      <c r="A30" s="29" t="s">
        <v>62</v>
      </c>
      <c r="B30" s="119" t="s">
        <v>8</v>
      </c>
      <c r="C30" s="120" t="s">
        <v>17</v>
      </c>
      <c r="E30" s="4"/>
      <c r="F30" s="4"/>
      <c r="I30" s="4"/>
      <c r="J30" s="4"/>
      <c r="K30" s="111">
        <f t="shared" si="2"/>
        <v>0</v>
      </c>
      <c r="L30" s="111">
        <f t="shared" si="2"/>
        <v>0</v>
      </c>
      <c r="M30" s="111">
        <f t="shared" si="1"/>
        <v>0</v>
      </c>
    </row>
    <row r="31" spans="1:13" ht="35.25" customHeight="1">
      <c r="A31" s="28" t="s">
        <v>18</v>
      </c>
      <c r="B31" s="127" t="s">
        <v>13</v>
      </c>
      <c r="C31" s="128" t="s">
        <v>12</v>
      </c>
      <c r="D31" s="1">
        <v>1</v>
      </c>
      <c r="E31" s="4"/>
      <c r="F31" s="4"/>
      <c r="G31" s="4"/>
      <c r="H31" s="4"/>
      <c r="I31" s="1">
        <v>1</v>
      </c>
      <c r="K31" s="114">
        <f aca="true" t="shared" si="3" ref="K31:L38">SUM(I31)</f>
        <v>1</v>
      </c>
      <c r="L31" s="114">
        <f t="shared" si="3"/>
        <v>0</v>
      </c>
      <c r="M31" s="114">
        <f t="shared" si="1"/>
        <v>1</v>
      </c>
    </row>
    <row r="32" spans="1:13" ht="35.25" customHeight="1">
      <c r="A32" s="29" t="s">
        <v>63</v>
      </c>
      <c r="B32" s="129" t="s">
        <v>13</v>
      </c>
      <c r="C32" s="130" t="s">
        <v>12</v>
      </c>
      <c r="D32" s="1">
        <v>1</v>
      </c>
      <c r="E32" s="4"/>
      <c r="F32" s="4"/>
      <c r="G32" s="4"/>
      <c r="H32" s="4"/>
      <c r="I32" s="1">
        <v>1</v>
      </c>
      <c r="K32" s="102">
        <f t="shared" si="3"/>
        <v>1</v>
      </c>
      <c r="L32" s="102">
        <f t="shared" si="3"/>
        <v>0</v>
      </c>
      <c r="M32" s="102">
        <f t="shared" si="1"/>
        <v>1</v>
      </c>
    </row>
    <row r="33" spans="1:13" ht="35.25" customHeight="1">
      <c r="A33" s="29" t="s">
        <v>64</v>
      </c>
      <c r="B33" s="129" t="s">
        <v>13</v>
      </c>
      <c r="C33" s="130" t="s">
        <v>12</v>
      </c>
      <c r="D33" s="1">
        <v>1</v>
      </c>
      <c r="E33" s="4"/>
      <c r="F33" s="4"/>
      <c r="G33" s="4"/>
      <c r="H33" s="4"/>
      <c r="I33" s="1">
        <v>1</v>
      </c>
      <c r="K33" s="102">
        <f t="shared" si="3"/>
        <v>1</v>
      </c>
      <c r="L33" s="102">
        <f t="shared" si="3"/>
        <v>0</v>
      </c>
      <c r="M33" s="102">
        <f t="shared" si="1"/>
        <v>1</v>
      </c>
    </row>
    <row r="34" spans="1:13" ht="35.25" customHeight="1">
      <c r="A34" s="29" t="s">
        <v>65</v>
      </c>
      <c r="B34" s="129" t="s">
        <v>13</v>
      </c>
      <c r="C34" s="130" t="s">
        <v>19</v>
      </c>
      <c r="E34" s="4"/>
      <c r="F34" s="4"/>
      <c r="G34" s="4"/>
      <c r="H34" s="4"/>
      <c r="K34" s="102">
        <f t="shared" si="3"/>
        <v>0</v>
      </c>
      <c r="L34" s="102">
        <f t="shared" si="3"/>
        <v>0</v>
      </c>
      <c r="M34" s="102">
        <f t="shared" si="1"/>
        <v>0</v>
      </c>
    </row>
    <row r="35" spans="1:13" ht="35.25" customHeight="1" thickBot="1">
      <c r="A35" s="28" t="s">
        <v>66</v>
      </c>
      <c r="B35" s="131" t="s">
        <v>13</v>
      </c>
      <c r="C35" s="132" t="s">
        <v>19</v>
      </c>
      <c r="E35" s="4"/>
      <c r="F35" s="4"/>
      <c r="G35" s="4"/>
      <c r="H35" s="4"/>
      <c r="K35" s="106">
        <f t="shared" si="3"/>
        <v>0</v>
      </c>
      <c r="L35" s="106">
        <f t="shared" si="3"/>
        <v>0</v>
      </c>
      <c r="M35" s="106">
        <f t="shared" si="1"/>
        <v>0</v>
      </c>
    </row>
    <row r="36" spans="1:13" ht="35.25" customHeight="1">
      <c r="A36" s="28" t="s">
        <v>67</v>
      </c>
      <c r="B36" s="133" t="s">
        <v>13</v>
      </c>
      <c r="C36" s="134" t="s">
        <v>11</v>
      </c>
      <c r="D36" s="1">
        <v>1</v>
      </c>
      <c r="E36" s="4"/>
      <c r="F36" s="4"/>
      <c r="G36" s="4"/>
      <c r="H36" s="4"/>
      <c r="K36" s="98">
        <f t="shared" si="3"/>
        <v>0</v>
      </c>
      <c r="L36" s="98">
        <f t="shared" si="3"/>
        <v>0</v>
      </c>
      <c r="M36" s="98">
        <f t="shared" si="1"/>
        <v>0</v>
      </c>
    </row>
    <row r="37" spans="1:13" ht="35.25" customHeight="1">
      <c r="A37" s="162" t="s">
        <v>68</v>
      </c>
      <c r="B37" s="129" t="s">
        <v>13</v>
      </c>
      <c r="C37" s="130" t="s">
        <v>17</v>
      </c>
      <c r="E37" s="4"/>
      <c r="F37" s="4"/>
      <c r="G37" s="4"/>
      <c r="H37" s="4"/>
      <c r="K37" s="102">
        <f t="shared" si="3"/>
        <v>0</v>
      </c>
      <c r="L37" s="102">
        <f t="shared" si="3"/>
        <v>0</v>
      </c>
      <c r="M37" s="102">
        <f t="shared" si="1"/>
        <v>0</v>
      </c>
    </row>
    <row r="38" spans="1:13" ht="40.5" customHeight="1" thickBot="1">
      <c r="A38" s="29" t="s">
        <v>69</v>
      </c>
      <c r="B38" s="135" t="s">
        <v>13</v>
      </c>
      <c r="C38" s="136" t="s">
        <v>17</v>
      </c>
      <c r="D38" s="173"/>
      <c r="E38" s="172"/>
      <c r="F38" s="172"/>
      <c r="G38" s="172"/>
      <c r="H38" s="172"/>
      <c r="I38" s="173"/>
      <c r="J38" s="173"/>
      <c r="K38" s="111">
        <f t="shared" si="3"/>
        <v>0</v>
      </c>
      <c r="L38" s="111">
        <f t="shared" si="3"/>
        <v>0</v>
      </c>
      <c r="M38" s="111">
        <f t="shared" si="1"/>
        <v>0</v>
      </c>
    </row>
    <row r="39" spans="1:13" ht="25.5" customHeight="1" thickBot="1">
      <c r="A39" s="237" t="s">
        <v>21</v>
      </c>
      <c r="B39" s="238"/>
      <c r="C39" s="238"/>
      <c r="D39" s="238"/>
      <c r="E39" s="238"/>
      <c r="F39" s="238"/>
      <c r="G39" s="238"/>
      <c r="H39" s="238"/>
      <c r="I39" s="238"/>
      <c r="J39" s="238"/>
      <c r="K39" s="137">
        <f>SUM(K8:K38)</f>
        <v>10</v>
      </c>
      <c r="L39" s="137">
        <f>SUM(L8:L38)</f>
        <v>4</v>
      </c>
      <c r="M39" s="137">
        <f>SUM(M8:M38)</f>
        <v>14</v>
      </c>
    </row>
    <row r="40" spans="1:13" ht="25.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139" t="s">
        <v>14</v>
      </c>
      <c r="C42" s="140" t="s">
        <v>3</v>
      </c>
      <c r="D42" s="141" t="s">
        <v>34</v>
      </c>
      <c r="E42" s="142" t="s">
        <v>4</v>
      </c>
      <c r="F42" s="143" t="s">
        <v>5</v>
      </c>
      <c r="G42" s="144" t="s">
        <v>4</v>
      </c>
      <c r="H42" s="145" t="s">
        <v>5</v>
      </c>
      <c r="I42" s="146" t="s">
        <v>4</v>
      </c>
      <c r="J42" s="147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33" t="s">
        <v>35</v>
      </c>
      <c r="F43" s="234"/>
      <c r="G43" s="234"/>
      <c r="H43" s="234"/>
      <c r="I43" s="234"/>
      <c r="J43" s="234"/>
      <c r="K43" s="148" t="s">
        <v>4</v>
      </c>
      <c r="L43" s="148" t="s">
        <v>15</v>
      </c>
      <c r="M43" s="224" t="s">
        <v>10</v>
      </c>
      <c r="N43" s="225"/>
    </row>
    <row r="44" spans="11:13" ht="27" customHeight="1">
      <c r="K44" s="1">
        <f aca="true" t="shared" si="4" ref="K44:K50">SUM(I44)</f>
        <v>0</v>
      </c>
      <c r="L44" s="1">
        <f aca="true" t="shared" si="5" ref="L44:L50">SUM(J44)</f>
        <v>0</v>
      </c>
      <c r="M44" s="1">
        <f aca="true" t="shared" si="6" ref="M44:M50">SUM(K44,L44)</f>
        <v>0</v>
      </c>
    </row>
    <row r="45" spans="11:13" ht="27" customHeight="1">
      <c r="K45" s="1">
        <f t="shared" si="4"/>
        <v>0</v>
      </c>
      <c r="L45" s="1">
        <f t="shared" si="5"/>
        <v>0</v>
      </c>
      <c r="M45" s="1">
        <f t="shared" si="6"/>
        <v>0</v>
      </c>
    </row>
    <row r="46" spans="11:13" ht="27" customHeight="1">
      <c r="K46" s="1">
        <f t="shared" si="4"/>
        <v>0</v>
      </c>
      <c r="L46" s="1">
        <f t="shared" si="5"/>
        <v>0</v>
      </c>
      <c r="M46" s="1">
        <f t="shared" si="6"/>
        <v>0</v>
      </c>
    </row>
    <row r="47" spans="11:13" ht="27" customHeight="1">
      <c r="K47" s="1">
        <f t="shared" si="4"/>
        <v>0</v>
      </c>
      <c r="L47" s="1">
        <f t="shared" si="5"/>
        <v>0</v>
      </c>
      <c r="M47" s="1">
        <f t="shared" si="6"/>
        <v>0</v>
      </c>
    </row>
    <row r="48" spans="11:13" ht="27" customHeight="1">
      <c r="K48" s="1">
        <f t="shared" si="4"/>
        <v>0</v>
      </c>
      <c r="L48" s="1">
        <f t="shared" si="5"/>
        <v>0</v>
      </c>
      <c r="M48" s="1">
        <f t="shared" si="6"/>
        <v>0</v>
      </c>
    </row>
    <row r="49" spans="11:13" ht="27" customHeight="1">
      <c r="K49" s="1">
        <f t="shared" si="4"/>
        <v>0</v>
      </c>
      <c r="L49" s="1">
        <f t="shared" si="5"/>
        <v>0</v>
      </c>
      <c r="M49" s="1">
        <f t="shared" si="6"/>
        <v>0</v>
      </c>
    </row>
    <row r="50" spans="11:13" ht="27" customHeight="1">
      <c r="K50" s="1">
        <f t="shared" si="4"/>
        <v>0</v>
      </c>
      <c r="L50" s="1">
        <f t="shared" si="5"/>
        <v>0</v>
      </c>
      <c r="M50" s="1">
        <f t="shared" si="6"/>
        <v>0</v>
      </c>
    </row>
    <row r="51" spans="11:13" ht="27" customHeight="1">
      <c r="K51" s="1">
        <f aca="true" t="shared" si="7" ref="K51:K67">SUM(I51)</f>
        <v>0</v>
      </c>
      <c r="L51" s="1">
        <f aca="true" t="shared" si="8" ref="L51:L67">SUM(J51)</f>
        <v>0</v>
      </c>
      <c r="M51" s="1">
        <f aca="true" t="shared" si="9" ref="M51:M67">SUM(K51,L51)</f>
        <v>0</v>
      </c>
    </row>
    <row r="52" spans="11:13" ht="27" customHeight="1">
      <c r="K52" s="1">
        <f t="shared" si="7"/>
        <v>0</v>
      </c>
      <c r="L52" s="1">
        <f t="shared" si="8"/>
        <v>0</v>
      </c>
      <c r="M52" s="1">
        <f t="shared" si="9"/>
        <v>0</v>
      </c>
    </row>
    <row r="53" spans="11:13" ht="27" customHeight="1">
      <c r="K53" s="1">
        <f t="shared" si="7"/>
        <v>0</v>
      </c>
      <c r="L53" s="1">
        <f t="shared" si="8"/>
        <v>0</v>
      </c>
      <c r="M53" s="1">
        <f t="shared" si="9"/>
        <v>0</v>
      </c>
    </row>
    <row r="54" spans="11:13" ht="27" customHeight="1">
      <c r="K54" s="1">
        <f t="shared" si="7"/>
        <v>0</v>
      </c>
      <c r="L54" s="1">
        <f t="shared" si="8"/>
        <v>0</v>
      </c>
      <c r="M54" s="1">
        <f t="shared" si="9"/>
        <v>0</v>
      </c>
    </row>
    <row r="55" spans="11:13" ht="27" customHeight="1">
      <c r="K55" s="1">
        <f t="shared" si="7"/>
        <v>0</v>
      </c>
      <c r="L55" s="1">
        <f t="shared" si="8"/>
        <v>0</v>
      </c>
      <c r="M55" s="1">
        <f t="shared" si="9"/>
        <v>0</v>
      </c>
    </row>
    <row r="56" spans="11:13" ht="27" customHeight="1">
      <c r="K56" s="1">
        <f t="shared" si="7"/>
        <v>0</v>
      </c>
      <c r="L56" s="1">
        <f t="shared" si="8"/>
        <v>0</v>
      </c>
      <c r="M56" s="1">
        <f t="shared" si="9"/>
        <v>0</v>
      </c>
    </row>
    <row r="57" spans="11:13" ht="27" customHeight="1">
      <c r="K57" s="1">
        <f t="shared" si="7"/>
        <v>0</v>
      </c>
      <c r="L57" s="1">
        <f t="shared" si="8"/>
        <v>0</v>
      </c>
      <c r="M57" s="1">
        <f t="shared" si="9"/>
        <v>0</v>
      </c>
    </row>
    <row r="58" spans="11:13" ht="27" customHeight="1">
      <c r="K58" s="1">
        <f t="shared" si="7"/>
        <v>0</v>
      </c>
      <c r="L58" s="1">
        <f t="shared" si="8"/>
        <v>0</v>
      </c>
      <c r="M58" s="1">
        <f t="shared" si="9"/>
        <v>0</v>
      </c>
    </row>
    <row r="59" spans="11:13" ht="27" customHeight="1">
      <c r="K59" s="1">
        <f t="shared" si="7"/>
        <v>0</v>
      </c>
      <c r="L59" s="1">
        <f t="shared" si="8"/>
        <v>0</v>
      </c>
      <c r="M59" s="1">
        <f t="shared" si="9"/>
        <v>0</v>
      </c>
    </row>
    <row r="60" spans="11:13" ht="27" customHeight="1">
      <c r="K60" s="1">
        <f t="shared" si="7"/>
        <v>0</v>
      </c>
      <c r="L60" s="1">
        <f t="shared" si="8"/>
        <v>0</v>
      </c>
      <c r="M60" s="1">
        <f t="shared" si="9"/>
        <v>0</v>
      </c>
    </row>
    <row r="61" spans="11:13" ht="27" customHeight="1">
      <c r="K61" s="1">
        <f t="shared" si="7"/>
        <v>0</v>
      </c>
      <c r="L61" s="1">
        <f t="shared" si="8"/>
        <v>0</v>
      </c>
      <c r="M61" s="1">
        <f t="shared" si="9"/>
        <v>0</v>
      </c>
    </row>
    <row r="62" spans="11:13" ht="27" customHeight="1">
      <c r="K62" s="1">
        <f t="shared" si="7"/>
        <v>0</v>
      </c>
      <c r="L62" s="1">
        <f t="shared" si="8"/>
        <v>0</v>
      </c>
      <c r="M62" s="1">
        <f t="shared" si="9"/>
        <v>0</v>
      </c>
    </row>
    <row r="63" spans="11:13" ht="27" customHeight="1">
      <c r="K63" s="1">
        <f t="shared" si="7"/>
        <v>0</v>
      </c>
      <c r="L63" s="1">
        <f t="shared" si="8"/>
        <v>0</v>
      </c>
      <c r="M63" s="1">
        <f t="shared" si="9"/>
        <v>0</v>
      </c>
    </row>
    <row r="64" spans="11:13" ht="27" customHeight="1">
      <c r="K64" s="1">
        <f t="shared" si="7"/>
        <v>0</v>
      </c>
      <c r="L64" s="1">
        <f t="shared" si="8"/>
        <v>0</v>
      </c>
      <c r="M64" s="1">
        <f t="shared" si="9"/>
        <v>0</v>
      </c>
    </row>
    <row r="65" spans="11:13" ht="27" customHeight="1">
      <c r="K65" s="1">
        <f t="shared" si="7"/>
        <v>0</v>
      </c>
      <c r="L65" s="1">
        <f t="shared" si="8"/>
        <v>0</v>
      </c>
      <c r="M65" s="1">
        <f t="shared" si="9"/>
        <v>0</v>
      </c>
    </row>
    <row r="66" spans="11:13" ht="12.75">
      <c r="K66" s="1">
        <f t="shared" si="7"/>
        <v>0</v>
      </c>
      <c r="L66" s="1">
        <f t="shared" si="8"/>
        <v>0</v>
      </c>
      <c r="M66" s="1">
        <f t="shared" si="9"/>
        <v>0</v>
      </c>
    </row>
    <row r="67" spans="11:13" ht="12.75">
      <c r="K67" s="1">
        <f t="shared" si="7"/>
        <v>0</v>
      </c>
      <c r="L67" s="1">
        <f t="shared" si="8"/>
        <v>0</v>
      </c>
      <c r="M67" s="1">
        <f t="shared" si="9"/>
        <v>0</v>
      </c>
    </row>
    <row r="68" spans="1:13" ht="18">
      <c r="A68" s="221" t="s">
        <v>21</v>
      </c>
      <c r="B68" s="212"/>
      <c r="C68" s="212"/>
      <c r="D68" s="212"/>
      <c r="E68" s="212"/>
      <c r="F68" s="212"/>
      <c r="G68" s="212"/>
      <c r="H68" s="212"/>
      <c r="I68" s="212"/>
      <c r="J68" s="212"/>
      <c r="K68" s="1">
        <f>SUM(K37:K67)</f>
        <v>10</v>
      </c>
      <c r="L68" s="1">
        <f>SUM(L37:L67)</f>
        <v>4</v>
      </c>
      <c r="M68" s="1">
        <f>SUM(M37:M67)</f>
        <v>14</v>
      </c>
    </row>
  </sheetData>
  <mergeCells count="20">
    <mergeCell ref="A68:J68"/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  <mergeCell ref="I5:J5"/>
    <mergeCell ref="E7:J7"/>
    <mergeCell ref="K42:L42"/>
    <mergeCell ref="E43:J43"/>
    <mergeCell ref="M43:N43"/>
    <mergeCell ref="E41:F41"/>
    <mergeCell ref="G41:H41"/>
    <mergeCell ref="I41:J41"/>
    <mergeCell ref="K41:M41"/>
  </mergeCells>
  <printOptions/>
  <pageMargins left="0" right="0" top="0" bottom="0" header="0" footer="0"/>
  <pageSetup fitToHeight="2" fitToWidth="1" horizontalDpi="300" verticalDpi="3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zoomScale="75" zoomScaleNormal="75" workbookViewId="0" topLeftCell="A1">
      <selection activeCell="P13" sqref="P13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5" width="11.28125" style="1" customWidth="1"/>
    <col min="6" max="7" width="13.28125" style="1" customWidth="1"/>
    <col min="8" max="8" width="12.8515625" style="1" customWidth="1"/>
    <col min="9" max="9" width="11.7109375" style="1" customWidth="1"/>
    <col min="10" max="10" width="13.57421875" style="1" customWidth="1"/>
    <col min="11" max="11" width="12.28125" style="1" customWidth="1"/>
    <col min="12" max="12" width="13.421875" style="1" customWidth="1"/>
    <col min="13" max="13" width="13.0039062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0" t="s">
        <v>92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5" customFormat="1" ht="45.75" customHeight="1">
      <c r="A2" s="182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12" customFormat="1" ht="30" customHeight="1">
      <c r="A3" s="184" t="s">
        <v>94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s="2" customFormat="1" ht="25.5" customHeight="1">
      <c r="A4" s="186" t="s">
        <v>71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20.25">
      <c r="A5" s="6" t="s">
        <v>87</v>
      </c>
      <c r="B5" s="54"/>
      <c r="C5" s="55"/>
      <c r="D5" s="8"/>
      <c r="E5" s="188" t="s">
        <v>0</v>
      </c>
      <c r="F5" s="189"/>
      <c r="G5" s="190" t="s">
        <v>1</v>
      </c>
      <c r="H5" s="191"/>
      <c r="I5" s="192" t="s">
        <v>2</v>
      </c>
      <c r="J5" s="193"/>
      <c r="K5" s="194"/>
      <c r="L5" s="195"/>
      <c r="M5" s="196"/>
    </row>
    <row r="6" spans="1:13" s="11" customFormat="1" ht="82.5" customHeight="1">
      <c r="A6" s="9" t="s">
        <v>9</v>
      </c>
      <c r="B6" s="18" t="s">
        <v>14</v>
      </c>
      <c r="C6" s="19" t="s">
        <v>3</v>
      </c>
      <c r="D6" s="13" t="s">
        <v>31</v>
      </c>
      <c r="E6" s="30" t="s">
        <v>4</v>
      </c>
      <c r="F6" s="31" t="s">
        <v>5</v>
      </c>
      <c r="G6" s="32" t="s">
        <v>4</v>
      </c>
      <c r="H6" s="33" t="s">
        <v>5</v>
      </c>
      <c r="I6" s="35" t="s">
        <v>4</v>
      </c>
      <c r="J6" s="36" t="s">
        <v>5</v>
      </c>
      <c r="K6" s="197" t="s">
        <v>10</v>
      </c>
      <c r="L6" s="198"/>
      <c r="M6" s="10"/>
    </row>
    <row r="7" spans="1:14" s="40" customFormat="1" ht="45.75" customHeight="1">
      <c r="A7" s="14"/>
      <c r="B7" s="15"/>
      <c r="C7" s="16"/>
      <c r="D7" s="17"/>
      <c r="E7" s="199" t="s">
        <v>32</v>
      </c>
      <c r="F7" s="200"/>
      <c r="G7" s="200"/>
      <c r="H7" s="200"/>
      <c r="I7" s="200"/>
      <c r="J7" s="201"/>
      <c r="K7" s="20" t="s">
        <v>4</v>
      </c>
      <c r="L7" s="20" t="s">
        <v>15</v>
      </c>
      <c r="M7" s="197" t="s">
        <v>10</v>
      </c>
      <c r="N7" s="198"/>
    </row>
    <row r="8" spans="1:13" s="40" customFormat="1" ht="35.25" customHeight="1">
      <c r="A8" s="28" t="s">
        <v>41</v>
      </c>
      <c r="B8" s="21" t="s">
        <v>6</v>
      </c>
      <c r="C8" s="22" t="s">
        <v>7</v>
      </c>
      <c r="D8" s="3">
        <v>1</v>
      </c>
      <c r="E8" s="3">
        <v>1</v>
      </c>
      <c r="F8" s="41"/>
      <c r="G8" s="42"/>
      <c r="H8" s="42"/>
      <c r="I8" s="43"/>
      <c r="J8" s="44"/>
      <c r="K8" s="45">
        <f aca="true" t="shared" si="0" ref="K8:L19">SUM(E8)</f>
        <v>1</v>
      </c>
      <c r="L8" s="45">
        <f t="shared" si="0"/>
        <v>0</v>
      </c>
      <c r="M8" s="45">
        <f aca="true" t="shared" si="1" ref="M8:M38">SUM(K8,L8)</f>
        <v>1</v>
      </c>
    </row>
    <row r="9" spans="1:13" s="40" customFormat="1" ht="35.25" customHeight="1">
      <c r="A9" s="28" t="s">
        <v>42</v>
      </c>
      <c r="B9" s="23" t="s">
        <v>6</v>
      </c>
      <c r="C9" s="22" t="s">
        <v>7</v>
      </c>
      <c r="D9" s="3">
        <v>1</v>
      </c>
      <c r="E9" s="3">
        <v>1</v>
      </c>
      <c r="F9" s="41"/>
      <c r="G9" s="42"/>
      <c r="H9" s="42"/>
      <c r="I9" s="43"/>
      <c r="J9" s="44"/>
      <c r="K9" s="45">
        <f t="shared" si="0"/>
        <v>1</v>
      </c>
      <c r="L9" s="45">
        <f t="shared" si="0"/>
        <v>0</v>
      </c>
      <c r="M9" s="45">
        <f t="shared" si="1"/>
        <v>1</v>
      </c>
    </row>
    <row r="10" spans="1:13" s="40" customFormat="1" ht="35.25" customHeight="1">
      <c r="A10" s="29" t="s">
        <v>43</v>
      </c>
      <c r="B10" s="21" t="s">
        <v>6</v>
      </c>
      <c r="C10" s="22" t="s">
        <v>7</v>
      </c>
      <c r="D10" s="3">
        <v>1</v>
      </c>
      <c r="E10" s="3">
        <v>1</v>
      </c>
      <c r="F10" s="41"/>
      <c r="G10" s="42"/>
      <c r="H10" s="42"/>
      <c r="I10" s="43"/>
      <c r="J10" s="44"/>
      <c r="K10" s="45">
        <f t="shared" si="0"/>
        <v>1</v>
      </c>
      <c r="L10" s="45">
        <f t="shared" si="0"/>
        <v>0</v>
      </c>
      <c r="M10" s="45">
        <f t="shared" si="1"/>
        <v>1</v>
      </c>
    </row>
    <row r="11" spans="1:13" s="40" customFormat="1" ht="36.75" customHeight="1">
      <c r="A11" s="163" t="s">
        <v>44</v>
      </c>
      <c r="B11" s="21" t="s">
        <v>6</v>
      </c>
      <c r="C11" s="22" t="s">
        <v>7</v>
      </c>
      <c r="D11" s="3">
        <v>1</v>
      </c>
      <c r="E11" s="3">
        <v>1</v>
      </c>
      <c r="F11" s="41"/>
      <c r="G11" s="42"/>
      <c r="H11" s="42"/>
      <c r="I11" s="43"/>
      <c r="J11" s="44"/>
      <c r="K11" s="45">
        <f t="shared" si="0"/>
        <v>1</v>
      </c>
      <c r="L11" s="45">
        <f t="shared" si="0"/>
        <v>0</v>
      </c>
      <c r="M11" s="45">
        <f t="shared" si="1"/>
        <v>1</v>
      </c>
    </row>
    <row r="12" spans="1:13" s="40" customFormat="1" ht="35.25" customHeight="1">
      <c r="A12" s="29" t="s">
        <v>45</v>
      </c>
      <c r="B12" s="24" t="s">
        <v>6</v>
      </c>
      <c r="C12" s="22" t="s">
        <v>12</v>
      </c>
      <c r="D12" s="3">
        <v>1</v>
      </c>
      <c r="E12" s="3">
        <v>1</v>
      </c>
      <c r="F12" s="41"/>
      <c r="G12" s="42"/>
      <c r="H12" s="42"/>
      <c r="I12" s="43"/>
      <c r="J12" s="44"/>
      <c r="K12" s="45">
        <f t="shared" si="0"/>
        <v>1</v>
      </c>
      <c r="L12" s="45">
        <f t="shared" si="0"/>
        <v>0</v>
      </c>
      <c r="M12" s="45">
        <f t="shared" si="1"/>
        <v>1</v>
      </c>
    </row>
    <row r="13" spans="1:13" s="40" customFormat="1" ht="35.25" customHeight="1">
      <c r="A13" s="28" t="s">
        <v>46</v>
      </c>
      <c r="B13" s="24" t="s">
        <v>6</v>
      </c>
      <c r="C13" s="22" t="s">
        <v>12</v>
      </c>
      <c r="D13" s="3">
        <v>1</v>
      </c>
      <c r="E13" s="3">
        <v>1</v>
      </c>
      <c r="F13" s="41"/>
      <c r="G13" s="42"/>
      <c r="H13" s="42"/>
      <c r="I13" s="43"/>
      <c r="J13" s="44"/>
      <c r="K13" s="45">
        <f t="shared" si="0"/>
        <v>1</v>
      </c>
      <c r="L13" s="45">
        <f t="shared" si="0"/>
        <v>0</v>
      </c>
      <c r="M13" s="45">
        <f t="shared" si="1"/>
        <v>1</v>
      </c>
    </row>
    <row r="14" spans="1:13" s="40" customFormat="1" ht="35.25" customHeight="1">
      <c r="A14" s="28" t="s">
        <v>47</v>
      </c>
      <c r="B14" s="24" t="s">
        <v>6</v>
      </c>
      <c r="C14" s="22" t="s">
        <v>12</v>
      </c>
      <c r="D14" s="3">
        <v>1</v>
      </c>
      <c r="E14" s="3">
        <v>1</v>
      </c>
      <c r="F14" s="41"/>
      <c r="G14" s="42"/>
      <c r="H14" s="42"/>
      <c r="I14" s="43"/>
      <c r="J14" s="44"/>
      <c r="K14" s="45">
        <f t="shared" si="0"/>
        <v>1</v>
      </c>
      <c r="L14" s="45">
        <f t="shared" si="0"/>
        <v>0</v>
      </c>
      <c r="M14" s="45">
        <f t="shared" si="1"/>
        <v>1</v>
      </c>
    </row>
    <row r="15" spans="1:13" s="40" customFormat="1" ht="35.25" customHeight="1">
      <c r="A15" s="28" t="s">
        <v>48</v>
      </c>
      <c r="B15" s="24" t="s">
        <v>6</v>
      </c>
      <c r="C15" s="22" t="s">
        <v>16</v>
      </c>
      <c r="D15" s="3">
        <v>1</v>
      </c>
      <c r="E15" s="3">
        <v>1</v>
      </c>
      <c r="F15" s="41"/>
      <c r="G15" s="42"/>
      <c r="H15" s="42"/>
      <c r="I15" s="43"/>
      <c r="J15" s="44"/>
      <c r="K15" s="45">
        <f t="shared" si="0"/>
        <v>1</v>
      </c>
      <c r="L15" s="45">
        <f t="shared" si="0"/>
        <v>0</v>
      </c>
      <c r="M15" s="45">
        <f t="shared" si="1"/>
        <v>1</v>
      </c>
    </row>
    <row r="16" spans="1:13" s="40" customFormat="1" ht="35.25" customHeight="1">
      <c r="A16" s="29" t="s">
        <v>49</v>
      </c>
      <c r="B16" s="24" t="s">
        <v>6</v>
      </c>
      <c r="C16" s="22" t="s">
        <v>16</v>
      </c>
      <c r="D16" s="3">
        <v>1</v>
      </c>
      <c r="E16" s="3">
        <v>1</v>
      </c>
      <c r="F16" s="41"/>
      <c r="G16" s="42"/>
      <c r="H16" s="42"/>
      <c r="I16" s="43"/>
      <c r="J16" s="44"/>
      <c r="K16" s="45">
        <f t="shared" si="0"/>
        <v>1</v>
      </c>
      <c r="L16" s="45">
        <f t="shared" si="0"/>
        <v>0</v>
      </c>
      <c r="M16" s="45">
        <f t="shared" si="1"/>
        <v>1</v>
      </c>
    </row>
    <row r="17" spans="1:13" s="40" customFormat="1" ht="35.25" customHeight="1">
      <c r="A17" s="29" t="s">
        <v>20</v>
      </c>
      <c r="B17" s="21" t="s">
        <v>6</v>
      </c>
      <c r="C17" s="22" t="s">
        <v>11</v>
      </c>
      <c r="D17" s="3">
        <v>1</v>
      </c>
      <c r="E17" s="3">
        <v>1</v>
      </c>
      <c r="F17" s="41"/>
      <c r="G17" s="42"/>
      <c r="H17" s="42"/>
      <c r="I17" s="43"/>
      <c r="J17" s="44"/>
      <c r="K17" s="45">
        <f t="shared" si="0"/>
        <v>1</v>
      </c>
      <c r="L17" s="45">
        <f t="shared" si="0"/>
        <v>0</v>
      </c>
      <c r="M17" s="45">
        <f t="shared" si="1"/>
        <v>1</v>
      </c>
    </row>
    <row r="18" spans="1:13" s="40" customFormat="1" ht="35.25" customHeight="1">
      <c r="A18" s="29" t="s">
        <v>50</v>
      </c>
      <c r="B18" s="21" t="s">
        <v>6</v>
      </c>
      <c r="C18" s="22" t="s">
        <v>17</v>
      </c>
      <c r="D18" s="3">
        <v>1</v>
      </c>
      <c r="E18" s="3">
        <v>1</v>
      </c>
      <c r="F18" s="41"/>
      <c r="G18" s="42"/>
      <c r="H18" s="42"/>
      <c r="I18" s="43"/>
      <c r="J18" s="44"/>
      <c r="K18" s="45">
        <f t="shared" si="0"/>
        <v>1</v>
      </c>
      <c r="L18" s="45">
        <f t="shared" si="0"/>
        <v>0</v>
      </c>
      <c r="M18" s="45">
        <f t="shared" si="1"/>
        <v>1</v>
      </c>
    </row>
    <row r="19" spans="1:13" s="40" customFormat="1" ht="35.25" customHeight="1">
      <c r="A19" s="29" t="s">
        <v>51</v>
      </c>
      <c r="B19" s="21" t="s">
        <v>6</v>
      </c>
      <c r="C19" s="22" t="s">
        <v>17</v>
      </c>
      <c r="D19" s="3">
        <v>1</v>
      </c>
      <c r="E19" s="3">
        <v>1</v>
      </c>
      <c r="F19" s="41"/>
      <c r="G19" s="42"/>
      <c r="H19" s="42"/>
      <c r="I19" s="43"/>
      <c r="J19" s="44"/>
      <c r="K19" s="45">
        <f t="shared" si="0"/>
        <v>1</v>
      </c>
      <c r="L19" s="45">
        <f t="shared" si="0"/>
        <v>0</v>
      </c>
      <c r="M19" s="45">
        <f t="shared" si="1"/>
        <v>1</v>
      </c>
    </row>
    <row r="20" spans="1:13" s="40" customFormat="1" ht="35.25" customHeight="1">
      <c r="A20" s="161" t="s">
        <v>52</v>
      </c>
      <c r="B20" s="25" t="s">
        <v>8</v>
      </c>
      <c r="C20" s="26" t="s">
        <v>7</v>
      </c>
      <c r="D20" s="3">
        <v>1</v>
      </c>
      <c r="E20" s="42"/>
      <c r="F20" s="42"/>
      <c r="G20" s="3">
        <v>1</v>
      </c>
      <c r="H20" s="41"/>
      <c r="I20" s="43"/>
      <c r="J20" s="44"/>
      <c r="K20" s="45">
        <f aca="true" t="shared" si="2" ref="K20:L30">SUM(G20)</f>
        <v>1</v>
      </c>
      <c r="L20" s="45">
        <f t="shared" si="2"/>
        <v>0</v>
      </c>
      <c r="M20" s="45">
        <f t="shared" si="1"/>
        <v>1</v>
      </c>
    </row>
    <row r="21" spans="1:13" s="40" customFormat="1" ht="35.25" customHeight="1">
      <c r="A21" s="28" t="s">
        <v>53</v>
      </c>
      <c r="B21" s="25" t="s">
        <v>8</v>
      </c>
      <c r="C21" s="26" t="s">
        <v>7</v>
      </c>
      <c r="D21" s="3">
        <v>1</v>
      </c>
      <c r="E21" s="46"/>
      <c r="F21" s="42"/>
      <c r="G21" s="41"/>
      <c r="H21" s="41"/>
      <c r="I21" s="43"/>
      <c r="J21" s="44"/>
      <c r="K21" s="45">
        <f t="shared" si="2"/>
        <v>0</v>
      </c>
      <c r="L21" s="45">
        <f t="shared" si="2"/>
        <v>0</v>
      </c>
      <c r="M21" s="45">
        <f t="shared" si="1"/>
        <v>0</v>
      </c>
    </row>
    <row r="22" spans="1:13" ht="35.25" customHeight="1">
      <c r="A22" s="29" t="s">
        <v>54</v>
      </c>
      <c r="B22" s="25" t="s">
        <v>8</v>
      </c>
      <c r="C22" s="27" t="s">
        <v>7</v>
      </c>
      <c r="D22" s="3">
        <v>1</v>
      </c>
      <c r="E22" s="4"/>
      <c r="F22" s="4"/>
      <c r="I22" s="4"/>
      <c r="J22" s="4"/>
      <c r="K22" s="45">
        <f t="shared" si="2"/>
        <v>0</v>
      </c>
      <c r="L22" s="45">
        <f t="shared" si="2"/>
        <v>0</v>
      </c>
      <c r="M22" s="45">
        <f t="shared" si="1"/>
        <v>0</v>
      </c>
    </row>
    <row r="23" spans="1:13" ht="35.25" customHeight="1">
      <c r="A23" s="29" t="s">
        <v>55</v>
      </c>
      <c r="B23" s="25" t="s">
        <v>8</v>
      </c>
      <c r="C23" s="27" t="s">
        <v>12</v>
      </c>
      <c r="D23" s="3">
        <v>1</v>
      </c>
      <c r="E23" s="4"/>
      <c r="F23" s="4"/>
      <c r="I23" s="4"/>
      <c r="J23" s="4"/>
      <c r="K23" s="45">
        <f t="shared" si="2"/>
        <v>0</v>
      </c>
      <c r="L23" s="45">
        <f t="shared" si="2"/>
        <v>0</v>
      </c>
      <c r="M23" s="45">
        <f t="shared" si="1"/>
        <v>0</v>
      </c>
    </row>
    <row r="24" spans="1:13" ht="35.25" customHeight="1">
      <c r="A24" s="28" t="s">
        <v>56</v>
      </c>
      <c r="B24" s="25" t="s">
        <v>8</v>
      </c>
      <c r="C24" s="27" t="s">
        <v>12</v>
      </c>
      <c r="D24" s="3">
        <v>1</v>
      </c>
      <c r="E24" s="4"/>
      <c r="F24" s="4"/>
      <c r="I24" s="4"/>
      <c r="J24" s="4"/>
      <c r="K24" s="45">
        <f t="shared" si="2"/>
        <v>0</v>
      </c>
      <c r="L24" s="45">
        <f t="shared" si="2"/>
        <v>0</v>
      </c>
      <c r="M24" s="45">
        <f t="shared" si="1"/>
        <v>0</v>
      </c>
    </row>
    <row r="25" spans="1:13" ht="35.25" customHeight="1">
      <c r="A25" s="28" t="s">
        <v>57</v>
      </c>
      <c r="B25" s="25" t="s">
        <v>8</v>
      </c>
      <c r="C25" s="27" t="s">
        <v>12</v>
      </c>
      <c r="D25" s="3">
        <v>1</v>
      </c>
      <c r="E25" s="4"/>
      <c r="F25" s="4"/>
      <c r="I25" s="4"/>
      <c r="J25" s="4"/>
      <c r="K25" s="45">
        <f t="shared" si="2"/>
        <v>0</v>
      </c>
      <c r="L25" s="45">
        <f t="shared" si="2"/>
        <v>0</v>
      </c>
      <c r="M25" s="45">
        <f t="shared" si="1"/>
        <v>0</v>
      </c>
    </row>
    <row r="26" spans="1:13" ht="35.25" customHeight="1">
      <c r="A26" s="29" t="s">
        <v>58</v>
      </c>
      <c r="B26" s="25" t="s">
        <v>8</v>
      </c>
      <c r="C26" s="27" t="s">
        <v>16</v>
      </c>
      <c r="D26" s="3">
        <v>1</v>
      </c>
      <c r="E26" s="4"/>
      <c r="F26" s="4"/>
      <c r="I26" s="4"/>
      <c r="J26" s="4"/>
      <c r="K26" s="45">
        <f t="shared" si="2"/>
        <v>0</v>
      </c>
      <c r="L26" s="45">
        <f t="shared" si="2"/>
        <v>0</v>
      </c>
      <c r="M26" s="45">
        <f t="shared" si="1"/>
        <v>0</v>
      </c>
    </row>
    <row r="27" spans="1:13" ht="35.25" customHeight="1">
      <c r="A27" s="28" t="s">
        <v>59</v>
      </c>
      <c r="B27" s="25" t="s">
        <v>8</v>
      </c>
      <c r="C27" s="27" t="s">
        <v>16</v>
      </c>
      <c r="D27" s="3">
        <v>1</v>
      </c>
      <c r="E27" s="4"/>
      <c r="F27" s="4"/>
      <c r="I27" s="4"/>
      <c r="J27" s="4"/>
      <c r="K27" s="45">
        <f t="shared" si="2"/>
        <v>0</v>
      </c>
      <c r="L27" s="45">
        <f t="shared" si="2"/>
        <v>0</v>
      </c>
      <c r="M27" s="45">
        <f t="shared" si="1"/>
        <v>0</v>
      </c>
    </row>
    <row r="28" spans="1:17" ht="35.25" customHeight="1">
      <c r="A28" s="162" t="s">
        <v>60</v>
      </c>
      <c r="B28" s="25" t="s">
        <v>8</v>
      </c>
      <c r="C28" s="27" t="s">
        <v>16</v>
      </c>
      <c r="D28" s="3">
        <v>1</v>
      </c>
      <c r="E28" s="4"/>
      <c r="F28" s="4"/>
      <c r="I28" s="4"/>
      <c r="J28" s="4"/>
      <c r="K28" s="45">
        <f t="shared" si="2"/>
        <v>0</v>
      </c>
      <c r="L28" s="45">
        <f t="shared" si="2"/>
        <v>0</v>
      </c>
      <c r="M28" s="45">
        <f t="shared" si="1"/>
        <v>0</v>
      </c>
      <c r="Q28" s="34"/>
    </row>
    <row r="29" spans="1:13" ht="35.25" customHeight="1">
      <c r="A29" s="29" t="s">
        <v>61</v>
      </c>
      <c r="B29" s="25" t="s">
        <v>8</v>
      </c>
      <c r="C29" s="27" t="s">
        <v>17</v>
      </c>
      <c r="D29" s="3">
        <v>0</v>
      </c>
      <c r="E29" s="4"/>
      <c r="F29" s="4"/>
      <c r="I29" s="4"/>
      <c r="J29" s="4"/>
      <c r="K29" s="45">
        <f t="shared" si="2"/>
        <v>0</v>
      </c>
      <c r="L29" s="45">
        <f t="shared" si="2"/>
        <v>0</v>
      </c>
      <c r="M29" s="45">
        <f t="shared" si="1"/>
        <v>0</v>
      </c>
    </row>
    <row r="30" spans="1:13" ht="35.25" customHeight="1">
      <c r="A30" s="29" t="s">
        <v>62</v>
      </c>
      <c r="B30" s="25" t="s">
        <v>8</v>
      </c>
      <c r="C30" s="27" t="s">
        <v>17</v>
      </c>
      <c r="D30" s="3">
        <v>0</v>
      </c>
      <c r="E30" s="4"/>
      <c r="F30" s="4"/>
      <c r="I30" s="4"/>
      <c r="J30" s="4"/>
      <c r="K30" s="45">
        <f t="shared" si="2"/>
        <v>0</v>
      </c>
      <c r="L30" s="45">
        <f t="shared" si="2"/>
        <v>0</v>
      </c>
      <c r="M30" s="45">
        <f t="shared" si="1"/>
        <v>0</v>
      </c>
    </row>
    <row r="31" spans="1:13" ht="35.25" customHeight="1">
      <c r="A31" s="28" t="s">
        <v>18</v>
      </c>
      <c r="B31" s="37" t="s">
        <v>13</v>
      </c>
      <c r="C31" s="38" t="s">
        <v>12</v>
      </c>
      <c r="D31" s="3">
        <v>1</v>
      </c>
      <c r="E31" s="4"/>
      <c r="F31" s="4"/>
      <c r="G31" s="4"/>
      <c r="H31" s="4"/>
      <c r="K31" s="45">
        <f aca="true" t="shared" si="3" ref="K31:L38">SUM(I31)</f>
        <v>0</v>
      </c>
      <c r="L31" s="45">
        <f t="shared" si="3"/>
        <v>0</v>
      </c>
      <c r="M31" s="45">
        <f t="shared" si="1"/>
        <v>0</v>
      </c>
    </row>
    <row r="32" spans="1:13" ht="35.25" customHeight="1">
      <c r="A32" s="29" t="s">
        <v>63</v>
      </c>
      <c r="B32" s="37" t="s">
        <v>13</v>
      </c>
      <c r="C32" s="38" t="s">
        <v>12</v>
      </c>
      <c r="D32" s="3">
        <v>1</v>
      </c>
      <c r="E32" s="4"/>
      <c r="F32" s="4"/>
      <c r="G32" s="4"/>
      <c r="H32" s="4"/>
      <c r="K32" s="45">
        <f t="shared" si="3"/>
        <v>0</v>
      </c>
      <c r="L32" s="45">
        <f t="shared" si="3"/>
        <v>0</v>
      </c>
      <c r="M32" s="45">
        <f t="shared" si="1"/>
        <v>0</v>
      </c>
    </row>
    <row r="33" spans="1:13" ht="35.25" customHeight="1">
      <c r="A33" s="29" t="s">
        <v>64</v>
      </c>
      <c r="B33" s="37" t="s">
        <v>13</v>
      </c>
      <c r="C33" s="38" t="s">
        <v>12</v>
      </c>
      <c r="D33" s="3">
        <v>1</v>
      </c>
      <c r="E33" s="4"/>
      <c r="F33" s="4"/>
      <c r="G33" s="4"/>
      <c r="H33" s="4"/>
      <c r="K33" s="45">
        <f t="shared" si="3"/>
        <v>0</v>
      </c>
      <c r="L33" s="45">
        <f t="shared" si="3"/>
        <v>0</v>
      </c>
      <c r="M33" s="45">
        <f t="shared" si="1"/>
        <v>0</v>
      </c>
    </row>
    <row r="34" spans="1:13" ht="35.25" customHeight="1">
      <c r="A34" s="29" t="s">
        <v>65</v>
      </c>
      <c r="B34" s="37" t="s">
        <v>13</v>
      </c>
      <c r="C34" s="38" t="s">
        <v>19</v>
      </c>
      <c r="D34" s="3">
        <v>0</v>
      </c>
      <c r="E34" s="4"/>
      <c r="F34" s="4"/>
      <c r="G34" s="4"/>
      <c r="H34" s="4"/>
      <c r="K34" s="45">
        <f t="shared" si="3"/>
        <v>0</v>
      </c>
      <c r="L34" s="45">
        <f t="shared" si="3"/>
        <v>0</v>
      </c>
      <c r="M34" s="45">
        <f t="shared" si="1"/>
        <v>0</v>
      </c>
    </row>
    <row r="35" spans="1:13" ht="35.25" customHeight="1">
      <c r="A35" s="28" t="s">
        <v>66</v>
      </c>
      <c r="B35" s="37" t="s">
        <v>13</v>
      </c>
      <c r="C35" s="38" t="s">
        <v>19</v>
      </c>
      <c r="D35" s="3">
        <v>0</v>
      </c>
      <c r="E35" s="4"/>
      <c r="F35" s="4"/>
      <c r="G35" s="4"/>
      <c r="H35" s="4"/>
      <c r="K35" s="45">
        <f t="shared" si="3"/>
        <v>0</v>
      </c>
      <c r="L35" s="45">
        <f t="shared" si="3"/>
        <v>0</v>
      </c>
      <c r="M35" s="45">
        <f t="shared" si="1"/>
        <v>0</v>
      </c>
    </row>
    <row r="36" spans="1:13" ht="35.25" customHeight="1">
      <c r="A36" s="28" t="s">
        <v>67</v>
      </c>
      <c r="B36" s="37" t="s">
        <v>13</v>
      </c>
      <c r="C36" s="38" t="s">
        <v>11</v>
      </c>
      <c r="D36" s="3">
        <v>1</v>
      </c>
      <c r="E36" s="4"/>
      <c r="F36" s="4"/>
      <c r="G36" s="4"/>
      <c r="H36" s="4"/>
      <c r="K36" s="45">
        <f t="shared" si="3"/>
        <v>0</v>
      </c>
      <c r="L36" s="45">
        <f t="shared" si="3"/>
        <v>0</v>
      </c>
      <c r="M36" s="45">
        <f t="shared" si="1"/>
        <v>0</v>
      </c>
    </row>
    <row r="37" spans="1:13" ht="35.25" customHeight="1">
      <c r="A37" s="162" t="s">
        <v>68</v>
      </c>
      <c r="B37" s="37" t="s">
        <v>13</v>
      </c>
      <c r="C37" s="38" t="s">
        <v>17</v>
      </c>
      <c r="D37" s="3">
        <v>0</v>
      </c>
      <c r="E37" s="4"/>
      <c r="F37" s="4"/>
      <c r="G37" s="4"/>
      <c r="H37" s="4"/>
      <c r="K37" s="45">
        <f t="shared" si="3"/>
        <v>0</v>
      </c>
      <c r="L37" s="45">
        <f t="shared" si="3"/>
        <v>0</v>
      </c>
      <c r="M37" s="45">
        <f t="shared" si="1"/>
        <v>0</v>
      </c>
    </row>
    <row r="38" spans="1:13" ht="40.5" customHeight="1" thickBot="1">
      <c r="A38" s="29" t="s">
        <v>69</v>
      </c>
      <c r="B38" s="37" t="s">
        <v>13</v>
      </c>
      <c r="C38" s="38" t="s">
        <v>17</v>
      </c>
      <c r="D38" s="3">
        <v>0</v>
      </c>
      <c r="E38" s="172"/>
      <c r="F38" s="172"/>
      <c r="G38" s="172"/>
      <c r="H38" s="172"/>
      <c r="I38" s="173"/>
      <c r="J38" s="173"/>
      <c r="K38" s="47">
        <f t="shared" si="3"/>
        <v>0</v>
      </c>
      <c r="L38" s="47">
        <f t="shared" si="3"/>
        <v>0</v>
      </c>
      <c r="M38" s="47">
        <f t="shared" si="1"/>
        <v>0</v>
      </c>
    </row>
    <row r="39" spans="1:14" ht="25.5" customHeight="1" thickBot="1">
      <c r="A39" s="221" t="s">
        <v>21</v>
      </c>
      <c r="B39" s="212"/>
      <c r="C39" s="212"/>
      <c r="D39" s="212"/>
      <c r="E39" s="212"/>
      <c r="F39" s="212"/>
      <c r="G39" s="212"/>
      <c r="H39" s="212"/>
      <c r="I39" s="212"/>
      <c r="J39" s="213"/>
      <c r="K39" s="48">
        <f>SUM(K8:K38)</f>
        <v>13</v>
      </c>
      <c r="L39" s="48">
        <f>SUM(L8:L38)</f>
        <v>0</v>
      </c>
      <c r="M39" s="48">
        <f>SUM(M8:M38)</f>
        <v>13</v>
      </c>
      <c r="N39" s="39"/>
    </row>
    <row r="40" spans="1:13" ht="25.5" customHeight="1">
      <c r="A40" s="61"/>
      <c r="B40" s="61"/>
      <c r="C40" s="61"/>
      <c r="D40" s="61">
        <f>SUM(D8:D38)</f>
        <v>25</v>
      </c>
      <c r="E40" s="61">
        <f>SUM(E8:E19)</f>
        <v>12</v>
      </c>
      <c r="F40" s="61"/>
      <c r="G40" s="61">
        <f>SUM(G20:G30)</f>
        <v>1</v>
      </c>
      <c r="H40" s="61"/>
      <c r="I40" s="61">
        <f>SUM(I31:I38)</f>
        <v>0</v>
      </c>
      <c r="J40" s="61"/>
      <c r="K40" s="62"/>
      <c r="L40" s="62"/>
      <c r="M40" s="62"/>
    </row>
    <row r="41" spans="1:13" ht="25.5" customHeight="1">
      <c r="A41" s="6"/>
      <c r="B41" s="6"/>
      <c r="C41" s="7"/>
      <c r="D41" s="63"/>
      <c r="E41" s="188" t="s">
        <v>0</v>
      </c>
      <c r="F41" s="189"/>
      <c r="G41" s="190" t="s">
        <v>1</v>
      </c>
      <c r="H41" s="191"/>
      <c r="I41" s="192" t="s">
        <v>2</v>
      </c>
      <c r="J41" s="193"/>
      <c r="K41" s="226"/>
      <c r="L41" s="227"/>
      <c r="M41" s="228"/>
    </row>
    <row r="42" spans="1:14" ht="84" customHeight="1">
      <c r="A42" s="9" t="s">
        <v>33</v>
      </c>
      <c r="B42" s="64" t="s">
        <v>14</v>
      </c>
      <c r="C42" s="65" t="s">
        <v>3</v>
      </c>
      <c r="D42" s="66" t="s">
        <v>34</v>
      </c>
      <c r="E42" s="67" t="s">
        <v>4</v>
      </c>
      <c r="F42" s="68" t="s">
        <v>5</v>
      </c>
      <c r="G42" s="69" t="s">
        <v>4</v>
      </c>
      <c r="H42" s="70" t="s">
        <v>5</v>
      </c>
      <c r="I42" s="71" t="s">
        <v>4</v>
      </c>
      <c r="J42" s="72" t="s">
        <v>5</v>
      </c>
      <c r="K42" s="197" t="s">
        <v>10</v>
      </c>
      <c r="L42" s="222"/>
      <c r="M42" s="10"/>
      <c r="N42" s="11"/>
    </row>
    <row r="43" spans="1:14" ht="36.75" customHeight="1">
      <c r="A43" s="73"/>
      <c r="B43" s="74"/>
      <c r="C43" s="75"/>
      <c r="D43" s="76"/>
      <c r="E43" s="223" t="s">
        <v>35</v>
      </c>
      <c r="F43" s="222"/>
      <c r="G43" s="222"/>
      <c r="H43" s="222"/>
      <c r="I43" s="222"/>
      <c r="J43" s="222"/>
      <c r="K43" s="77" t="s">
        <v>4</v>
      </c>
      <c r="L43" s="77" t="s">
        <v>15</v>
      </c>
      <c r="M43" s="224" t="s">
        <v>10</v>
      </c>
      <c r="N43" s="225"/>
    </row>
    <row r="44" spans="11:13" ht="12.75">
      <c r="K44" s="1">
        <f aca="true" t="shared" si="4" ref="K44:L60">SUM(I44)</f>
        <v>0</v>
      </c>
      <c r="L44" s="1">
        <f t="shared" si="4"/>
        <v>0</v>
      </c>
      <c r="M44" s="1">
        <f aca="true" t="shared" si="5" ref="M44:M60">SUM(K44,L44)</f>
        <v>0</v>
      </c>
    </row>
    <row r="45" spans="11:13" ht="12.75">
      <c r="K45" s="1">
        <f t="shared" si="4"/>
        <v>0</v>
      </c>
      <c r="L45" s="1">
        <f t="shared" si="4"/>
        <v>0</v>
      </c>
      <c r="M45" s="1">
        <f t="shared" si="5"/>
        <v>0</v>
      </c>
    </row>
    <row r="46" spans="11:13" ht="12.75">
      <c r="K46" s="1">
        <f t="shared" si="4"/>
        <v>0</v>
      </c>
      <c r="L46" s="1">
        <f t="shared" si="4"/>
        <v>0</v>
      </c>
      <c r="M46" s="1">
        <f t="shared" si="5"/>
        <v>0</v>
      </c>
    </row>
    <row r="47" spans="11:13" ht="12.75">
      <c r="K47" s="1">
        <f t="shared" si="4"/>
        <v>0</v>
      </c>
      <c r="L47" s="1">
        <f t="shared" si="4"/>
        <v>0</v>
      </c>
      <c r="M47" s="1">
        <f t="shared" si="5"/>
        <v>0</v>
      </c>
    </row>
    <row r="48" spans="11:13" ht="12.75">
      <c r="K48" s="1">
        <f t="shared" si="4"/>
        <v>0</v>
      </c>
      <c r="L48" s="1">
        <f t="shared" si="4"/>
        <v>0</v>
      </c>
      <c r="M48" s="1">
        <f t="shared" si="5"/>
        <v>0</v>
      </c>
    </row>
    <row r="49" spans="11:13" ht="12.75">
      <c r="K49" s="1">
        <f t="shared" si="4"/>
        <v>0</v>
      </c>
      <c r="L49" s="1">
        <f t="shared" si="4"/>
        <v>0</v>
      </c>
      <c r="M49" s="1">
        <f t="shared" si="5"/>
        <v>0</v>
      </c>
    </row>
    <row r="50" spans="11:13" ht="12.75">
      <c r="K50" s="1">
        <f t="shared" si="4"/>
        <v>0</v>
      </c>
      <c r="L50" s="1">
        <f t="shared" si="4"/>
        <v>0</v>
      </c>
      <c r="M50" s="1">
        <f t="shared" si="5"/>
        <v>0</v>
      </c>
    </row>
    <row r="51" spans="11:13" ht="12.75">
      <c r="K51" s="1">
        <f t="shared" si="4"/>
        <v>0</v>
      </c>
      <c r="L51" s="1">
        <f t="shared" si="4"/>
        <v>0</v>
      </c>
      <c r="M51" s="1">
        <f t="shared" si="5"/>
        <v>0</v>
      </c>
    </row>
    <row r="52" spans="11:13" ht="12.75">
      <c r="K52" s="1">
        <f t="shared" si="4"/>
        <v>0</v>
      </c>
      <c r="L52" s="1">
        <f t="shared" si="4"/>
        <v>0</v>
      </c>
      <c r="M52" s="1">
        <f t="shared" si="5"/>
        <v>0</v>
      </c>
    </row>
    <row r="53" spans="11:13" ht="12.75">
      <c r="K53" s="1">
        <f t="shared" si="4"/>
        <v>0</v>
      </c>
      <c r="L53" s="1">
        <f t="shared" si="4"/>
        <v>0</v>
      </c>
      <c r="M53" s="1">
        <f t="shared" si="5"/>
        <v>0</v>
      </c>
    </row>
    <row r="54" spans="11:13" ht="12.75">
      <c r="K54" s="1">
        <f t="shared" si="4"/>
        <v>0</v>
      </c>
      <c r="L54" s="1">
        <f t="shared" si="4"/>
        <v>0</v>
      </c>
      <c r="M54" s="1">
        <f t="shared" si="5"/>
        <v>0</v>
      </c>
    </row>
    <row r="55" spans="11:13" ht="12.75">
      <c r="K55" s="1">
        <f t="shared" si="4"/>
        <v>0</v>
      </c>
      <c r="L55" s="1">
        <f t="shared" si="4"/>
        <v>0</v>
      </c>
      <c r="M55" s="1">
        <f t="shared" si="5"/>
        <v>0</v>
      </c>
    </row>
    <row r="56" spans="11:13" ht="12.75">
      <c r="K56" s="1">
        <f t="shared" si="4"/>
        <v>0</v>
      </c>
      <c r="L56" s="1">
        <f t="shared" si="4"/>
        <v>0</v>
      </c>
      <c r="M56" s="1">
        <f t="shared" si="5"/>
        <v>0</v>
      </c>
    </row>
    <row r="57" spans="11:13" ht="12.75">
      <c r="K57" s="1">
        <f t="shared" si="4"/>
        <v>0</v>
      </c>
      <c r="L57" s="1">
        <f t="shared" si="4"/>
        <v>0</v>
      </c>
      <c r="M57" s="1">
        <f t="shared" si="5"/>
        <v>0</v>
      </c>
    </row>
    <row r="58" spans="11:13" ht="12.75">
      <c r="K58" s="1">
        <f t="shared" si="4"/>
        <v>0</v>
      </c>
      <c r="L58" s="1">
        <f t="shared" si="4"/>
        <v>0</v>
      </c>
      <c r="M58" s="1">
        <f t="shared" si="5"/>
        <v>0</v>
      </c>
    </row>
    <row r="59" spans="11:13" ht="12.75">
      <c r="K59" s="1">
        <f t="shared" si="4"/>
        <v>0</v>
      </c>
      <c r="L59" s="1">
        <f t="shared" si="4"/>
        <v>0</v>
      </c>
      <c r="M59" s="1">
        <f t="shared" si="5"/>
        <v>0</v>
      </c>
    </row>
    <row r="60" spans="11:13" ht="12.75">
      <c r="K60" s="1">
        <f t="shared" si="4"/>
        <v>0</v>
      </c>
      <c r="L60" s="1">
        <f t="shared" si="4"/>
        <v>0</v>
      </c>
      <c r="M60" s="1">
        <f t="shared" si="5"/>
        <v>0</v>
      </c>
    </row>
  </sheetData>
  <mergeCells count="19"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  <mergeCell ref="I5:J5"/>
    <mergeCell ref="E7:J7"/>
    <mergeCell ref="K42:L42"/>
    <mergeCell ref="E43:J43"/>
    <mergeCell ref="M43:N43"/>
    <mergeCell ref="E41:F41"/>
    <mergeCell ref="G41:H41"/>
    <mergeCell ref="I41:J41"/>
    <mergeCell ref="K41:M41"/>
  </mergeCells>
  <printOptions/>
  <pageMargins left="0.75" right="0.75" top="1" bottom="1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2009-06-15T05:52:31Z</cp:lastPrinted>
  <dcterms:created xsi:type="dcterms:W3CDTF">2004-12-16T09:29:43Z</dcterms:created>
  <dcterms:modified xsi:type="dcterms:W3CDTF">2010-06-07T07:04:01Z</dcterms:modified>
  <cp:category/>
  <cp:version/>
  <cp:contentType/>
  <cp:contentStatus/>
</cp:coreProperties>
</file>