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firstSheet="16" activeTab="27"/>
  </bookViews>
  <sheets>
    <sheet name="Συγκεντρωτικός Πίνακας" sheetId="1" r:id="rId1"/>
    <sheet name="1o Kard" sheetId="2" r:id="rId2"/>
    <sheet name="2o Kard" sheetId="3" r:id="rId3"/>
    <sheet name="3o Kard" sheetId="4" r:id="rId4"/>
    <sheet name="4o Kard" sheetId="5" r:id="rId5"/>
    <sheet name="5o Kard" sheetId="6" r:id="rId6"/>
    <sheet name="6o Kard" sheetId="7" r:id="rId7"/>
    <sheet name="7o Kard" sheetId="8" r:id="rId8"/>
    <sheet name="Karditsomagoulas" sheetId="9" r:id="rId9"/>
    <sheet name="esperino" sheetId="10" r:id="rId10"/>
    <sheet name="Mousiko" sheetId="11" r:id="rId11"/>
    <sheet name="Agnanterou" sheetId="12" r:id="rId12"/>
    <sheet name="Bragiana" sheetId="13" r:id="rId13"/>
    <sheet name="Kallifoni" sheetId="14" r:id="rId14"/>
    <sheet name="Kedros" sheetId="15" r:id="rId15"/>
    <sheet name="Leontariou" sheetId="16" r:id="rId16"/>
    <sheet name="1o Mouzakiou" sheetId="17" r:id="rId17"/>
    <sheet name="2o Mouzakiou" sheetId="18" r:id="rId18"/>
    <sheet name="1o Palama" sheetId="19" r:id="rId19"/>
    <sheet name="2o Palama" sheetId="20" r:id="rId20"/>
    <sheet name="Proastiou" sheetId="21" r:id="rId21"/>
    <sheet name="1o Sofades" sheetId="22" r:id="rId22"/>
    <sheet name="2o Sofades" sheetId="23" r:id="rId23"/>
    <sheet name="Fanari" sheetId="24" r:id="rId24"/>
    <sheet name="Itea" sheetId="25" r:id="rId25"/>
    <sheet name="Magoula" sheetId="26" r:id="rId26"/>
    <sheet name="Mataraga" sheetId="27" r:id="rId27"/>
    <sheet name="Mitropoli" sheetId="28" r:id="rId28"/>
    <sheet name="-" sheetId="29" r:id="rId29"/>
  </sheets>
  <definedNames>
    <definedName name="_xlnm.Print_Area" localSheetId="28">'-'!$A$1:$M$43</definedName>
    <definedName name="_xlnm.Print_Area" localSheetId="1">'1o Kard'!$A$1:$M$43</definedName>
    <definedName name="_xlnm.Print_Area" localSheetId="16">'1o Mouzakiou'!$A$1:$M$43</definedName>
    <definedName name="_xlnm.Print_Area" localSheetId="18">'1o Palama'!$A$1:$M$43</definedName>
    <definedName name="_xlnm.Print_Area" localSheetId="21">'1o Sofades'!$A$1:$M$43</definedName>
    <definedName name="_xlnm.Print_Area" localSheetId="2">'2o Kard'!$A$1:$M$43</definedName>
    <definedName name="_xlnm.Print_Area" localSheetId="17">'2o Mouzakiou'!$A$1:$M$43</definedName>
    <definedName name="_xlnm.Print_Area" localSheetId="19">'2o Palama'!$A$1:$M$43</definedName>
    <definedName name="_xlnm.Print_Area" localSheetId="22">'2o Sofades'!$A$1:$M$43</definedName>
    <definedName name="_xlnm.Print_Area" localSheetId="3">'3o Kard'!$A$1:$M$43</definedName>
    <definedName name="_xlnm.Print_Area" localSheetId="4">'4o Kard'!$A$1:$M$43</definedName>
    <definedName name="_xlnm.Print_Area" localSheetId="5">'5o Kard'!$A$1:$M$43</definedName>
    <definedName name="_xlnm.Print_Area" localSheetId="6">'6o Kard'!$A$1:$M$48</definedName>
    <definedName name="_xlnm.Print_Area" localSheetId="7">'7o Kard'!$A$1:$M$43</definedName>
    <definedName name="_xlnm.Print_Area" localSheetId="11">'Agnanterou'!$A$1:$M$43</definedName>
    <definedName name="_xlnm.Print_Area" localSheetId="12">'Bragiana'!$A$1:$M$43</definedName>
    <definedName name="_xlnm.Print_Area" localSheetId="9">'esperino'!$A$1:$M$43</definedName>
    <definedName name="_xlnm.Print_Area" localSheetId="23">'Fanari'!$A$1:$M$43</definedName>
    <definedName name="_xlnm.Print_Area" localSheetId="24">'Itea'!$A$1:$M$43</definedName>
    <definedName name="_xlnm.Print_Area" localSheetId="13">'Kallifoni'!$A$1:$M$43</definedName>
    <definedName name="_xlnm.Print_Area" localSheetId="8">'Karditsomagoulas'!$A$1:$M$43</definedName>
    <definedName name="_xlnm.Print_Area" localSheetId="14">'Kedros'!$A$1:$M$44</definedName>
    <definedName name="_xlnm.Print_Area" localSheetId="15">'Leontariou'!$A$1:$M$43</definedName>
    <definedName name="_xlnm.Print_Area" localSheetId="25">'Magoula'!$A$1:$M$43</definedName>
    <definedName name="_xlnm.Print_Area" localSheetId="26">'Mataraga'!$A$1:$M$43</definedName>
    <definedName name="_xlnm.Print_Area" localSheetId="27">'Mitropoli'!$A$1:$M$43</definedName>
    <definedName name="_xlnm.Print_Area" localSheetId="20">'Proastiou'!$A$1:$M$43</definedName>
    <definedName name="_xlnm.Print_Area" localSheetId="0">'Συγκεντρωτικός Πίνακας'!$A$1:$K$4</definedName>
  </definedNames>
  <calcPr fullCalcOnLoad="1"/>
</workbook>
</file>

<file path=xl/sharedStrings.xml><?xml version="1.0" encoding="utf-8"?>
<sst xmlns="http://schemas.openxmlformats.org/spreadsheetml/2006/main" count="3802" uniqueCount="145">
  <si>
    <t>ΦΥΣΙΚΗ</t>
  </si>
  <si>
    <t>ΧΗΜΕΙΑ</t>
  </si>
  <si>
    <t>ΒΙΟΛΟΓΙΑ</t>
  </si>
  <si>
    <t>Τάξη</t>
  </si>
  <si>
    <t>Μετωπικά</t>
  </si>
  <si>
    <t>Με 
Επίδειξη</t>
  </si>
  <si>
    <t>ΣΥΝΟΛΟ</t>
  </si>
  <si>
    <t>Τίτλοι Εργαστηριακών Δραστηριοτήτων</t>
  </si>
  <si>
    <t>Μάθημα</t>
  </si>
  <si>
    <t>Φυσική</t>
  </si>
  <si>
    <t>Γ</t>
  </si>
  <si>
    <t>Β</t>
  </si>
  <si>
    <t>Βιολογία</t>
  </si>
  <si>
    <t>Α</t>
  </si>
  <si>
    <t>Χημεία</t>
  </si>
  <si>
    <t>Σύνολο τμημάτων που πραγματοποίησαν την εργαστηριακή δραστηριότητα</t>
  </si>
  <si>
    <t>Τίτλοι Εργαστηριακών Δραστηριοτήτων που πραγματοποιήθηκαν πέραν των προβλεπομένων</t>
  </si>
  <si>
    <t>Συνολικός αριθμός εργαστηριακών δραστηριοτήτων σε όλα τα τμήματα</t>
  </si>
  <si>
    <t>Άθροισμα τμημάτων ανά τάξη</t>
  </si>
  <si>
    <t>ΓΕΝΙΚΟ ΣΥΝΟΛΟ</t>
  </si>
  <si>
    <t xml:space="preserve">Μέτρηση μήκους, εμβαδού, όγκου (1) </t>
  </si>
  <si>
    <t xml:space="preserve">Μέτρηση βάρους, μάζας και πυκνότητας (2) </t>
  </si>
  <si>
    <t>Άθροισμα τμημάτων ανά τάξη όλων των Γυμνασίων</t>
  </si>
  <si>
    <t>Συνολικός αριθμός εργαστηριακών δραστηριοτήτων σε όλα τα Γυμνάσια</t>
  </si>
  <si>
    <t>ΑΝΑΛΥΤΙΚΑ ΑΝΑ ΜΑΘΗΜΑ ΚΑΙ ΑΝΑ ΤΑΞΗ</t>
  </si>
  <si>
    <t>ΜΕΡΙΚΟ ΣΥΝΟΛΟ ΦΥΣΙΚΗΣ</t>
  </si>
  <si>
    <t>ΜΕΡΙΚΟ ΣΥΝΟΛΟ ΧΗΜΕΙΑΣ</t>
  </si>
  <si>
    <t>ΜΕΡΙΚΟ ΣΥΝΟΛΟ ΒΙΟΛΟΓΙΑΣ</t>
  </si>
  <si>
    <t>ΤΑΞΗ Α'</t>
  </si>
  <si>
    <t>ΤΑΞΗ Β'</t>
  </si>
  <si>
    <t>ΤΑΞΗ Γ'</t>
  </si>
  <si>
    <t>Μετωπικά (%)</t>
  </si>
  <si>
    <t>Με 
Επίδειξη (%)</t>
  </si>
  <si>
    <t>ΣΥΝΟΛΟ (%)</t>
  </si>
  <si>
    <t>Σύνολο Τμημάτων</t>
  </si>
  <si>
    <t>Σύνολο Τμημάτων (%)</t>
  </si>
  <si>
    <t>Ηλεκτροστατικές αλληλεπιδράσεις (1)</t>
  </si>
  <si>
    <t>Ο Νόμος του Ohm (2)</t>
  </si>
  <si>
    <t>Σύνδεση αντιστατών σε σειρά ή παράλληλη σύνδεση αντιστατών (4 ή 5)</t>
  </si>
  <si>
    <t>Πειραματικός έλεγχος των νόμων του απλού εκκρεμούς (7)</t>
  </si>
  <si>
    <t>Συγκλίνοντες φακοί (13)</t>
  </si>
  <si>
    <t>Μελέτη της ευθύγραμμης ομαλής κίνησης (4)</t>
  </si>
  <si>
    <t>Νόμος του Hooke (7)</t>
  </si>
  <si>
    <t>Άνωση - Αρχή του Αρχιμήδη (9)</t>
  </si>
  <si>
    <t>Παρατήρηση πρωτοζώων (2)</t>
  </si>
  <si>
    <t>Παρατήρηση φυτικών και ζωικών ιστών (4)</t>
  </si>
  <si>
    <t>Παρατήρηση χρωμοσωμάτων (9)</t>
  </si>
  <si>
    <t>Απομόνωση νουκλεϊκών οξέων (10)</t>
  </si>
  <si>
    <t>Η επέμβαση της τύχης στη δημιουργία γαμετών (11)</t>
  </si>
  <si>
    <t>Μικροσκοπική παρατήρηση φυτικών κυττάρων (1)</t>
  </si>
  <si>
    <t>Μικροσκοπική παρατήρηση ζωικών κυττάρων (2)</t>
  </si>
  <si>
    <t>Η σημασία του φωτός για τη φωτοσύνθεση (4)</t>
  </si>
  <si>
    <t xml:space="preserve"> Η μεταφορά ουσιών στα φυτά (5)</t>
  </si>
  <si>
    <t xml:space="preserve">Ανίχνευση λιπών, πρωτεϊνών, σακχάρων και αμύλου σε τρόφιμα (10) </t>
  </si>
  <si>
    <t>1η και 2η εργ. άσκηση: Πείραμα 1.4 Ο δείκτης κόκκινο λάχανο, Πείραμα 2.3 Ο δείκτης που περιέχεται στο κόκκινο λάχανο στη βασική περιοχή</t>
  </si>
  <si>
    <t>1η εργ. άσκηση: Πείραμα 1.7 Η αντίδραση των οξέων με το μάρμαρο</t>
  </si>
  <si>
    <t>6η εργ. άσκηση: Πείραμα 6.1. Σύγκριση της δραστικότητας σιδήρου-χαλκού</t>
  </si>
  <si>
    <t>8η εργ. άσκηση: Πείραμα 8.1 Ανίχνευση ιόντων χλωρίου, βρομίου και ιωδίου με τη βοήθεια διαλύματος νιτρικού αργύρου</t>
  </si>
  <si>
    <t>Εξέταση της δυνατότητας διάλυσης ορισμένων υλικών στο νερό (2)</t>
  </si>
  <si>
    <t>Παρασκευή διαλυμάτων ορισμένης περιεκτικότητας (3)</t>
  </si>
  <si>
    <t>Διαχωρισμός μιγμάτων (4)</t>
  </si>
  <si>
    <t>Παρασκευή οξυγόνου με διάσπαση υπεροξειδίου του υδρογόνου - Ανίχνευση οξυγόνου (8)</t>
  </si>
  <si>
    <t>sperino</t>
  </si>
  <si>
    <t>ΕΚΦΕ: Καρδίτσας</t>
  </si>
  <si>
    <r>
      <t xml:space="preserve"> </t>
    </r>
    <r>
      <rPr>
        <b/>
        <sz val="14"/>
        <color indexed="10"/>
        <rFont val="Arial"/>
        <family val="2"/>
      </rPr>
      <t>ΓΥΜΝΑΣΙΟ: ΜΗΤΡΟΠΟΛΗΣ</t>
    </r>
  </si>
  <si>
    <r>
      <t xml:space="preserve"> </t>
    </r>
    <r>
      <rPr>
        <b/>
        <sz val="14"/>
        <color indexed="10"/>
        <rFont val="Arial"/>
        <family val="2"/>
      </rPr>
      <t>ΓΥΜΝΑΣΙΟ: 1o MOYZAKIOY</t>
    </r>
  </si>
  <si>
    <r>
      <t xml:space="preserve"> </t>
    </r>
    <r>
      <rPr>
        <b/>
        <sz val="14"/>
        <color indexed="10"/>
        <rFont val="Arial"/>
        <family val="2"/>
      </rPr>
      <t>ΓΥΜΝΑΣΙΟ: 2o MOYZAKIOY</t>
    </r>
  </si>
  <si>
    <t>ΓΥΜΝΑΣΙΟ: 1o ΠΑΛΑΜΑ</t>
  </si>
  <si>
    <r>
      <t xml:space="preserve"> </t>
    </r>
    <r>
      <rPr>
        <b/>
        <sz val="14"/>
        <color indexed="10"/>
        <rFont val="Arial"/>
        <family val="2"/>
      </rPr>
      <t>ΓΥΜΝΑΣΙΟ: 2ο ΠΑΛΑΜΑ</t>
    </r>
  </si>
  <si>
    <t>ΓΥΜΝΑΣΙΟ: 2ο ΣΟΦΑΔΩΝ</t>
  </si>
  <si>
    <r>
      <t xml:space="preserve"> </t>
    </r>
    <r>
      <rPr>
        <b/>
        <sz val="14"/>
        <color indexed="10"/>
        <rFont val="Arial"/>
        <family val="2"/>
      </rPr>
      <t>ΓΥΜΝΑΣΙΟ: 3ο ΚΑΡΔΙΤΣΑΣ</t>
    </r>
  </si>
  <si>
    <r>
      <t xml:space="preserve"> </t>
    </r>
    <r>
      <rPr>
        <b/>
        <sz val="14"/>
        <color indexed="10"/>
        <rFont val="Arial"/>
        <family val="2"/>
      </rPr>
      <t>ΓΥΜΝΑΣΙΟ: 4ο ΚΑΡΔΙΤΣΑΣ</t>
    </r>
  </si>
  <si>
    <r>
      <t xml:space="preserve"> </t>
    </r>
    <r>
      <rPr>
        <b/>
        <sz val="14"/>
        <color indexed="10"/>
        <rFont val="Arial"/>
        <family val="2"/>
      </rPr>
      <t>ΓΥΜΝΑΣΙΟ: 6ο ΚΑΡΔΙΤΣΑΣ</t>
    </r>
  </si>
  <si>
    <r>
      <t xml:space="preserve"> </t>
    </r>
    <r>
      <rPr>
        <b/>
        <sz val="14"/>
        <color indexed="10"/>
        <rFont val="Arial"/>
        <family val="2"/>
      </rPr>
      <t>ΓΥΜΝΑΣΙΟ: ΑΓΝΑΝΤΕΡΟΥ</t>
    </r>
  </si>
  <si>
    <r>
      <t xml:space="preserve"> </t>
    </r>
    <r>
      <rPr>
        <b/>
        <sz val="14"/>
        <color indexed="10"/>
        <rFont val="Arial"/>
        <family val="2"/>
      </rPr>
      <t>ΓΥΜΝΑΣΙΟ: ΦΑΝΑΡΙΟΥ</t>
    </r>
  </si>
  <si>
    <r>
      <t xml:space="preserve"> </t>
    </r>
    <r>
      <rPr>
        <b/>
        <sz val="14"/>
        <color indexed="10"/>
        <rFont val="Arial"/>
        <family val="2"/>
      </rPr>
      <t>ΓΥΜΝΑΣΙΟ: ΚΑΛΛΙΦΩΝΙΟΥ</t>
    </r>
  </si>
  <si>
    <r>
      <t xml:space="preserve"> </t>
    </r>
    <r>
      <rPr>
        <b/>
        <sz val="14"/>
        <color indexed="10"/>
        <rFont val="Arial"/>
        <family val="2"/>
      </rPr>
      <t>ΓΥΜΝΑΣΙΟ: ΚΕΔΡΟΥ</t>
    </r>
  </si>
  <si>
    <r>
      <t xml:space="preserve"> </t>
    </r>
    <r>
      <rPr>
        <b/>
        <sz val="14"/>
        <color indexed="10"/>
        <rFont val="Arial"/>
        <family val="2"/>
      </rPr>
      <t>ΓΥΜΝΑΣΙΟ: ΛΕΟΝΤΑΡΙΟΥ</t>
    </r>
  </si>
  <si>
    <r>
      <t xml:space="preserve"> </t>
    </r>
    <r>
      <rPr>
        <b/>
        <sz val="14"/>
        <color indexed="10"/>
        <rFont val="Arial"/>
        <family val="2"/>
      </rPr>
      <t>ΓΥΜΝΑΣΙΟ: ΜΟΥΣΙΚΟ ΣΧΟΛΕΙΟ</t>
    </r>
  </si>
  <si>
    <r>
      <t xml:space="preserve"> </t>
    </r>
    <r>
      <rPr>
        <b/>
        <sz val="14"/>
        <color indexed="10"/>
        <rFont val="Arial"/>
        <family val="2"/>
      </rPr>
      <t>ΓΥΜΝΑΣΙΟ: ΠΡΟΑΣΤΙΟΥ</t>
    </r>
  </si>
  <si>
    <r>
      <t xml:space="preserve"> </t>
    </r>
    <r>
      <rPr>
        <b/>
        <sz val="14"/>
        <color indexed="10"/>
        <rFont val="Arial"/>
        <family val="2"/>
      </rPr>
      <t>ΓΥΜΝΑΣΙΟ: MATAΡΑΓΚΑΣ</t>
    </r>
  </si>
  <si>
    <r>
      <t xml:space="preserve"> </t>
    </r>
    <r>
      <rPr>
        <b/>
        <sz val="14"/>
        <color indexed="10"/>
        <rFont val="Arial"/>
        <family val="2"/>
      </rPr>
      <t>ΓΥΜΝΑΣΙΟ: ΜΑΓΟΥΛΑΣ</t>
    </r>
  </si>
  <si>
    <r>
      <t xml:space="preserve"> </t>
    </r>
    <r>
      <rPr>
        <b/>
        <sz val="14"/>
        <color indexed="10"/>
        <rFont val="Arial"/>
        <family val="2"/>
      </rPr>
      <t>ΓΥΜΝΑΣΙΟ: ΙΤΕΑΣ</t>
    </r>
  </si>
  <si>
    <r>
      <t xml:space="preserve"> </t>
    </r>
    <r>
      <rPr>
        <b/>
        <sz val="14"/>
        <color indexed="10"/>
        <rFont val="Arial"/>
        <family val="2"/>
      </rPr>
      <t>ΓΥΜΝΑΣΙΟ:  1ο ΣΟΦΑΔΩΝ</t>
    </r>
  </si>
  <si>
    <r>
      <t xml:space="preserve"> </t>
    </r>
    <r>
      <rPr>
        <b/>
        <sz val="14"/>
        <color indexed="10"/>
        <rFont val="Arial"/>
        <family val="2"/>
      </rPr>
      <t>ΓΥΜΝΑΣΙΟ: ΕΣΠΕΡΙΝΟ</t>
    </r>
  </si>
  <si>
    <t>ΓΥΜΝΑΣΙΟ: ΚΑΡΔΙΤΣΟΜΑΓΟΥΛΑΣ</t>
  </si>
  <si>
    <r>
      <t xml:space="preserve"> </t>
    </r>
    <r>
      <rPr>
        <b/>
        <sz val="14"/>
        <color indexed="10"/>
        <rFont val="Arial"/>
        <family val="2"/>
      </rPr>
      <t>ΓΥΜΝΑΣΙΟ: 7ο ΚΑΡΔΙΤΣΑΣ</t>
    </r>
  </si>
  <si>
    <r>
      <t xml:space="preserve"> </t>
    </r>
    <r>
      <rPr>
        <b/>
        <sz val="14"/>
        <color indexed="10"/>
        <rFont val="Arial"/>
        <family val="2"/>
      </rPr>
      <t>ΓΥΜΝΑΣΙΟ: 5ο ΚΑΡΔΙΤΣΑΣ</t>
    </r>
  </si>
  <si>
    <r>
      <t xml:space="preserve"> </t>
    </r>
    <r>
      <rPr>
        <b/>
        <sz val="14"/>
        <color indexed="10"/>
        <rFont val="Arial"/>
        <family val="2"/>
      </rPr>
      <t>ΓΥΜΝΑΣΙΟ: 2ο ΚΑΡΔΙΤΣΑΣ</t>
    </r>
  </si>
  <si>
    <r>
      <t xml:space="preserve"> </t>
    </r>
    <r>
      <rPr>
        <b/>
        <sz val="14"/>
        <color indexed="10"/>
        <rFont val="Arial"/>
        <family val="2"/>
      </rPr>
      <t>ΓΥΜΝΑΣΙΟ: 1ο ΚΑΡΔΙΤΣΑΣ</t>
    </r>
  </si>
  <si>
    <t>ΣΥΝΟΛΟ ΓΥΜΝΑΣΙΩΝ: 27</t>
  </si>
  <si>
    <r>
      <t xml:space="preserve"> </t>
    </r>
    <r>
      <rPr>
        <b/>
        <sz val="14"/>
        <color indexed="10"/>
        <rFont val="Arial"/>
        <family val="2"/>
      </rPr>
      <t>ΓΥΜΝΑΣΙΟ:ΒΡΑΓΚΙΑΝΩΝ</t>
    </r>
  </si>
  <si>
    <r>
      <t xml:space="preserve">ΠΙΝΑΚΑΣ ΓΥΜΝΑΣΙΩΝ </t>
    </r>
    <r>
      <rPr>
        <b/>
        <u val="single"/>
        <sz val="16"/>
        <color indexed="10"/>
        <rFont val="Arial"/>
        <family val="2"/>
      </rPr>
      <t>(συμπληρώνετε τα κελιά στις στήλες D εως J με αριθμούς )</t>
    </r>
  </si>
  <si>
    <t>Σε εφαρμογή του εγγράφου με αρ. πρωτ. 88693/Γ7/23-07-2009 με θέμα: &lt;&lt;Εργαστηριακή Διδασκαλία των Φυσικών Μαθημάτων στα Γυμνάσια κατά το σχολικό έτος 2009-2010&gt;&gt;</t>
  </si>
  <si>
    <t xml:space="preserve">Αναλυτική Κατάσταση Εργαστηριακών Δραστηριοτήτων για το σχ. έτος 2009-10  </t>
  </si>
  <si>
    <t>ΕΚΦΕ:Καρδίτσας</t>
  </si>
  <si>
    <r>
      <t xml:space="preserve"> </t>
    </r>
    <r>
      <rPr>
        <b/>
        <sz val="14"/>
        <color indexed="10"/>
        <rFont val="Arial"/>
        <family val="2"/>
      </rPr>
      <t>ΓΥΜΝΑΣΙΟ:</t>
    </r>
  </si>
  <si>
    <t>Μέτρηση των διαλυμάτων ορισμένων οξέων με πεχαμετρικό χαρτί</t>
  </si>
  <si>
    <t>γ΄γυμν.</t>
  </si>
  <si>
    <t>Πώς φουσκώνει το κέικ. Πώς το "νερό" γίνεται "κρασΙ"</t>
  </si>
  <si>
    <t>Αρχή λειτουργίας του ροοστάτη</t>
  </si>
  <si>
    <t>Ταλάντωση ελατηρίου</t>
  </si>
  <si>
    <t>Μελέτη κυμάτων. Εγκάρσια και διαμήκη κύματα σε ατσάλινο ελατήριο.</t>
  </si>
  <si>
    <t>Επιφανειακά κύματα στη συσκευή κυματισμών</t>
  </si>
  <si>
    <t>Παραγωγή ηχητικών κυμάτων από την παλμική κίνηση των σωμάτων</t>
  </si>
  <si>
    <t>Από το φως στον ηλεκτρισμό</t>
  </si>
  <si>
    <t>Μέτρηση του PH με πεχαμετρικό χαρτί</t>
  </si>
  <si>
    <t>Γ΄</t>
  </si>
  <si>
    <t xml:space="preserve">ΑΠΟΣΤΑΞΗ </t>
  </si>
  <si>
    <t>ΗΛΕΚΤΡΟΛΥΣΗ ΝΕΡΟΥ</t>
  </si>
  <si>
    <t xml:space="preserve">Β </t>
  </si>
  <si>
    <t>ΑΝΤΙΔΡΑΣΗ ΝΑΤΡΙΟΥ ΜΕ ΝΕΡΟ</t>
  </si>
  <si>
    <t>ΠΥΡΟΧΗΜΙΚΗ ΑΝΙΧΝΕΥΣΗ ΜΕΤΑΛΛΟΥ</t>
  </si>
  <si>
    <t>ΠΑΡΑΛΛΗΛΗ ΣΥΝΔΕΣΗ ΑΝΤΙΣΤΑΤΩΝ</t>
  </si>
  <si>
    <t>ΤΑΛΑΝΤΩΣΗ ΕΛΑΤΗΡΙΟΥ</t>
  </si>
  <si>
    <t>Μέτρηση του ρυθμού αποικοδόμησης του χαρτιού</t>
  </si>
  <si>
    <t>Μικροσκοπική παρατήρηση πρωτοζώων</t>
  </si>
  <si>
    <t>Μικροσκοπική παρατήρηση κόκκων γύρης και κυττάρων αίματος</t>
  </si>
  <si>
    <t>Εξουδετέρωση</t>
  </si>
  <si>
    <t>Μικροσκοπική παρατήρηση στοματίων σε φύλλα</t>
  </si>
  <si>
    <t>Μέτρηση τουpH  των διαλ. Ορισμένων διαλ. οξέων με πεχαμετρικό χαρτί</t>
  </si>
  <si>
    <t>Μέτρηση του pH των διαλ.ορισμένων βάσεων με πεχαμετρικό χαρτί</t>
  </si>
  <si>
    <t>Πείραμα 1.2, 1.3α ,1.5και ανίχνευση του υδρογόνου, 1.6, 2.2, 4.1, 4.2, 5.1, 5.2,</t>
  </si>
  <si>
    <t>Μελέτη κυμάτων , άσκηση 9</t>
  </si>
  <si>
    <t>ΥΔΡΟΣΤΑΤΙΚΗ ΠΙΕΣΗ</t>
  </si>
  <si>
    <t>Ο ΑΤΜΟΣΦΑΙΡΙΚΟΣ ΑΕΡΑΣ ΠΕΡΙΕΧΕΙ ΟΞΥΓΟΝΟ</t>
  </si>
  <si>
    <t>ΑΤΜΟΣΦΑΙΡΙΚΗ ΠΙΕΣΗ</t>
  </si>
  <si>
    <t>Ο ΑΤΜΟΣΦΑΙΡΙΚΟΣ ΑΕΡΑΣ ΕΧΕΙ ΒΑΡΟΣ</t>
  </si>
  <si>
    <t>ΑΝΑΚΛΑΣΗ</t>
  </si>
  <si>
    <t>ΔΙΑΘΛΑΣΗ</t>
  </si>
  <si>
    <t>ΚΑΤΑΣΚΕΥΗ ΜΠΑΤΑΡΙΑΣ ΑΠΌ ΦΡΟΥΤΑ</t>
  </si>
  <si>
    <t>ΜΥΚΗΤΕΣ - ΜΟΥΧΛΕΣ</t>
  </si>
  <si>
    <t>ΤΑΛΑΝΤΩΣΕΙΣ  (ΓΙΟ-ΓΙΟ)</t>
  </si>
  <si>
    <t>ΕΓΚΑΡΣΙΑ-ΔΙΑΜΗΚΗ ΚΥΜΑΤΑ</t>
  </si>
  <si>
    <t>ΟΞΕΑ-ΒΑΣΕΙΣ -ΑΛΑΤΑ  ΤΙΜΗ PH κλπ</t>
  </si>
  <si>
    <t>ΔΙΟΞΕΙΔΙΟ ΤΟΥ ΑΝΘΡΑΚΑ  (ΠΥΡΟΣΒΕΣΤΗΡΕΣ)</t>
  </si>
  <si>
    <t>ΕΠΙΔΡΑΣΗ ΟΞΕΩΝ - ΒΑΣΕΩΝ ΣΕ ΔΙΑΦΟΡΟΥΣ ΔΕΙΚΤΕΣ</t>
  </si>
  <si>
    <t>ΕΞΟΥΔΕΤΕΡΩΣΗ ΟΞΕΩΝ - ΒΑΣΕΩΝ</t>
  </si>
  <si>
    <t>ΕΠΙΔΡΑΣΗ ΟΞΕΩΝ ΣΕ ΜΕΤΑΛΛΑ</t>
  </si>
  <si>
    <t>ΕΡΓΑΣΤΗΡΙΑΚΗ ΜΕΛΕΤΗ ΟΞΙΝΟΥ ΧΑΡΑΚΤΗΡΑ</t>
  </si>
  <si>
    <t>ΕΞΟΥΔΕΤΕΡΩΣΗ ΜΕ ΟΓΚΟΜΕΤΡΗΣΗ</t>
  </si>
  <si>
    <t>ΕΡΓΑΣΤΗΡΙΑΚΗ ΕΠΙΔΕΙΞΗ ΧΗΜΙΚΩΝ ΙΔΙΟΤΗΤΩΝ ΣΤΟΙΧΕΙΩΝ</t>
  </si>
  <si>
    <t>ΚΑΤΑΣΚΕΥΗ  ΟΜΟΙΩΜΑΤΟΣ DNA</t>
  </si>
  <si>
    <t>ΜΕΤΑΤΡΟΠΗ ΗΛΕΚΤΡΙΚΗΣ ΕΝΕΡΓΕΙΑΣ ΣΕ ΜΗΧΑΝΙΚΗ ΚΑΙ ΑΝΤΙΣΤΡΟΦΑ</t>
  </si>
  <si>
    <t>ΑΝΑΚΛΑΣΗ ΔΙΑΘΛΑΣΗ ΣΥΜΒΟΛΗ ΚΥΜΑΤΩΝ ΣΕ ΕΛΑΤΗΡΙΟ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</si>
</sst>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26">
    <font>
      <sz val="10"/>
      <name val="Arial"/>
      <family val="0"/>
    </font>
    <font>
      <sz val="11"/>
      <name val="Arial Greek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 Greek"/>
      <family val="2"/>
    </font>
    <font>
      <sz val="9"/>
      <name val="Arial"/>
      <family val="0"/>
    </font>
    <font>
      <sz val="10"/>
      <name val="Arial Greek"/>
      <family val="2"/>
    </font>
    <font>
      <sz val="10"/>
      <color indexed="12"/>
      <name val="Arial Greek"/>
      <family val="2"/>
    </font>
    <font>
      <sz val="12"/>
      <color indexed="10"/>
      <name val="Arial"/>
      <family val="0"/>
    </font>
    <font>
      <b/>
      <sz val="14"/>
      <name val="Arial Greek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Arial Greek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u val="single"/>
      <sz val="16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u val="single"/>
      <sz val="16"/>
      <color indexed="10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sz val="14"/>
      <color indexed="12"/>
      <name val="Arial Greek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lightGray"/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textRotation="90"/>
      <protection locked="0"/>
    </xf>
    <xf numFmtId="0" fontId="0" fillId="0" borderId="0" xfId="0" applyFont="1" applyAlignment="1">
      <alignment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/>
      <protection locked="0"/>
    </xf>
    <xf numFmtId="0" fontId="0" fillId="0" borderId="4" xfId="0" applyFont="1" applyBorder="1" applyAlignment="1">
      <alignment/>
    </xf>
    <xf numFmtId="0" fontId="0" fillId="0" borderId="5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/>
      <protection locked="0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/>
    </xf>
    <xf numFmtId="0" fontId="0" fillId="6" borderId="6" xfId="0" applyFont="1" applyFill="1" applyBorder="1" applyAlignment="1" applyProtection="1">
      <alignment horizontal="center"/>
      <protection locked="0"/>
    </xf>
    <xf numFmtId="0" fontId="0" fillId="6" borderId="6" xfId="0" applyFont="1" applyFill="1" applyBorder="1" applyAlignment="1">
      <alignment horizontal="center"/>
    </xf>
    <xf numFmtId="0" fontId="0" fillId="6" borderId="6" xfId="0" applyFont="1" applyFill="1" applyBorder="1" applyAlignment="1">
      <alignment/>
    </xf>
    <xf numFmtId="0" fontId="0" fillId="6" borderId="2" xfId="0" applyFont="1" applyFill="1" applyBorder="1" applyAlignment="1" applyProtection="1">
      <alignment horizontal="center"/>
      <protection locked="0"/>
    </xf>
    <xf numFmtId="0" fontId="0" fillId="6" borderId="2" xfId="0" applyFont="1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 applyProtection="1">
      <alignment horizontal="center" vertical="center" textRotation="90" wrapText="1"/>
      <protection locked="0"/>
    </xf>
    <xf numFmtId="0" fontId="1" fillId="10" borderId="3" xfId="0" applyFont="1" applyFill="1" applyBorder="1" applyAlignment="1" applyProtection="1">
      <alignment horizontal="center" vertical="center" textRotation="90"/>
      <protection locked="0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1" fillId="11" borderId="1" xfId="0" applyFont="1" applyFill="1" applyBorder="1" applyAlignment="1" applyProtection="1">
      <alignment horizontal="center" vertical="center" textRotation="90"/>
      <protection locked="0"/>
    </xf>
    <xf numFmtId="0" fontId="1" fillId="11" borderId="1" xfId="0" applyFont="1" applyFill="1" applyBorder="1" applyAlignment="1" applyProtection="1">
      <alignment horizontal="center" vertical="center" textRotation="90" wrapText="1"/>
      <protection locked="0"/>
    </xf>
    <xf numFmtId="0" fontId="1" fillId="12" borderId="1" xfId="0" applyFont="1" applyFill="1" applyBorder="1" applyAlignment="1" applyProtection="1">
      <alignment horizontal="center" vertical="center" textRotation="90"/>
      <protection locked="0"/>
    </xf>
    <xf numFmtId="0" fontId="1" fillId="12" borderId="1" xfId="0" applyFont="1" applyFill="1" applyBorder="1" applyAlignment="1" applyProtection="1">
      <alignment horizontal="center" vertical="center" textRotation="90" wrapText="1"/>
      <protection locked="0"/>
    </xf>
    <xf numFmtId="0" fontId="1" fillId="13" borderId="1" xfId="0" applyFont="1" applyFill="1" applyBorder="1" applyAlignment="1" applyProtection="1">
      <alignment horizontal="center" vertical="center" textRotation="90"/>
      <protection locked="0"/>
    </xf>
    <xf numFmtId="0" fontId="1" fillId="13" borderId="1" xfId="0" applyFont="1" applyFill="1" applyBorder="1" applyAlignment="1" applyProtection="1">
      <alignment horizontal="center" vertical="center" textRotation="90" wrapText="1"/>
      <protection locked="0"/>
    </xf>
    <xf numFmtId="0" fontId="7" fillId="11" borderId="1" xfId="0" applyFont="1" applyFill="1" applyBorder="1" applyAlignment="1" applyProtection="1">
      <alignment horizontal="center" vertical="center" wrapText="1"/>
      <protection locked="0"/>
    </xf>
    <xf numFmtId="0" fontId="0" fillId="11" borderId="3" xfId="0" applyFont="1" applyFill="1" applyBorder="1" applyAlignment="1" applyProtection="1">
      <alignment horizontal="center"/>
      <protection locked="0"/>
    </xf>
    <xf numFmtId="0" fontId="7" fillId="11" borderId="1" xfId="0" applyFont="1" applyFill="1" applyBorder="1" applyAlignment="1" applyProtection="1">
      <alignment horizontal="center" vertical="center"/>
      <protection locked="0"/>
    </xf>
    <xf numFmtId="0" fontId="0" fillId="11" borderId="11" xfId="0" applyFont="1" applyFill="1" applyBorder="1" applyAlignment="1" applyProtection="1">
      <alignment horizontal="center"/>
      <protection locked="0"/>
    </xf>
    <xf numFmtId="0" fontId="0" fillId="11" borderId="12" xfId="0" applyFont="1" applyFill="1" applyBorder="1" applyAlignment="1" applyProtection="1">
      <alignment horizontal="center"/>
      <protection locked="0"/>
    </xf>
    <xf numFmtId="0" fontId="0" fillId="11" borderId="13" xfId="0" applyFont="1" applyFill="1" applyBorder="1" applyAlignment="1" applyProtection="1">
      <alignment horizontal="center"/>
      <protection locked="0"/>
    </xf>
    <xf numFmtId="0" fontId="7" fillId="13" borderId="1" xfId="0" applyFont="1" applyFill="1" applyBorder="1" applyAlignment="1" applyProtection="1">
      <alignment horizontal="center" vertical="center" wrapText="1"/>
      <protection locked="0"/>
    </xf>
    <xf numFmtId="0" fontId="0" fillId="13" borderId="11" xfId="0" applyFont="1" applyFill="1" applyBorder="1" applyAlignment="1" applyProtection="1">
      <alignment horizontal="center"/>
      <protection locked="0"/>
    </xf>
    <xf numFmtId="0" fontId="0" fillId="13" borderId="12" xfId="0" applyFont="1" applyFill="1" applyBorder="1" applyAlignment="1" applyProtection="1">
      <alignment horizontal="center"/>
      <protection locked="0"/>
    </xf>
    <xf numFmtId="0" fontId="7" fillId="13" borderId="1" xfId="0" applyFont="1" applyFill="1" applyBorder="1" applyAlignment="1" applyProtection="1">
      <alignment horizontal="center" vertical="center"/>
      <protection locked="0"/>
    </xf>
    <xf numFmtId="0" fontId="0" fillId="13" borderId="2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1" fillId="14" borderId="1" xfId="0" applyFont="1" applyFill="1" applyBorder="1" applyAlignment="1" applyProtection="1">
      <alignment horizontal="center" vertical="center" textRotation="90" wrapText="1"/>
      <protection locked="0"/>
    </xf>
    <xf numFmtId="0" fontId="1" fillId="14" borderId="3" xfId="0" applyFont="1" applyFill="1" applyBorder="1" applyAlignment="1" applyProtection="1">
      <alignment horizontal="center" vertical="center" textRotation="90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 shrinkToFit="1"/>
    </xf>
    <xf numFmtId="0" fontId="2" fillId="0" borderId="14" xfId="0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0" fillId="3" borderId="5" xfId="0" applyFont="1" applyFill="1" applyBorder="1" applyAlignment="1" applyProtection="1">
      <alignment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/>
    </xf>
    <xf numFmtId="0" fontId="0" fillId="12" borderId="15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6" borderId="15" xfId="0" applyFont="1" applyFill="1" applyBorder="1" applyAlignment="1" applyProtection="1">
      <alignment horizontal="center"/>
      <protection locked="0"/>
    </xf>
    <xf numFmtId="0" fontId="0" fillId="6" borderId="10" xfId="0" applyFill="1" applyBorder="1" applyAlignment="1">
      <alignment horizontal="center"/>
    </xf>
    <xf numFmtId="0" fontId="0" fillId="15" borderId="16" xfId="0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vertical="center"/>
      <protection locked="0"/>
    </xf>
    <xf numFmtId="0" fontId="0" fillId="12" borderId="1" xfId="0" applyFont="1" applyFill="1" applyBorder="1" applyAlignment="1" applyProtection="1">
      <alignment horizontal="center"/>
      <protection locked="0"/>
    </xf>
    <xf numFmtId="0" fontId="0" fillId="15" borderId="16" xfId="0" applyFill="1" applyBorder="1" applyAlignment="1">
      <alignment horizontal="center" vertical="center"/>
    </xf>
    <xf numFmtId="0" fontId="0" fillId="0" borderId="0" xfId="0" applyAlignment="1">
      <alignment/>
    </xf>
    <xf numFmtId="0" fontId="1" fillId="10" borderId="1" xfId="0" applyFont="1" applyFill="1" applyBorder="1" applyAlignment="1" applyProtection="1">
      <alignment horizontal="center" vertical="center" textRotation="90"/>
      <protection locked="0"/>
    </xf>
    <xf numFmtId="0" fontId="7" fillId="2" borderId="1" xfId="0" applyFont="1" applyFill="1" applyBorder="1" applyAlignment="1" applyProtection="1">
      <alignment horizontal="center" textRotation="90"/>
      <protection locked="0"/>
    </xf>
    <xf numFmtId="0" fontId="4" fillId="0" borderId="17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4" fillId="8" borderId="18" xfId="0" applyFont="1" applyFill="1" applyBorder="1" applyAlignment="1">
      <alignment horizontal="center" vertical="center"/>
    </xf>
    <xf numFmtId="0" fontId="7" fillId="5" borderId="17" xfId="0" applyFont="1" applyFill="1" applyBorder="1" applyAlignment="1" applyProtection="1">
      <alignment horizontal="center" vertical="center" wrapText="1"/>
      <protection locked="0"/>
    </xf>
    <xf numFmtId="0" fontId="14" fillId="9" borderId="18" xfId="0" applyFont="1" applyFill="1" applyBorder="1" applyAlignment="1">
      <alignment horizontal="center" vertical="center"/>
    </xf>
    <xf numFmtId="0" fontId="18" fillId="0" borderId="17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>
      <alignment horizontal="center" vertical="center"/>
    </xf>
    <xf numFmtId="0" fontId="18" fillId="0" borderId="17" xfId="0" applyFont="1" applyBorder="1" applyAlignment="1" applyProtection="1">
      <alignment vertical="center"/>
      <protection locked="0"/>
    </xf>
    <xf numFmtId="0" fontId="0" fillId="15" borderId="19" xfId="0" applyFont="1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1" xfId="0" applyFont="1" applyBorder="1" applyAlignment="1" applyProtection="1">
      <alignment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15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textRotation="90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4" fillId="9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23" xfId="0" applyFill="1" applyBorder="1" applyAlignment="1">
      <alignment/>
    </xf>
    <xf numFmtId="172" fontId="0" fillId="0" borderId="0" xfId="0" applyNumberFormat="1" applyAlignment="1">
      <alignment/>
    </xf>
    <xf numFmtId="0" fontId="18" fillId="0" borderId="0" xfId="0" applyFont="1" applyAlignment="1">
      <alignment horizontal="left" vertical="center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0" fontId="18" fillId="0" borderId="24" xfId="0" applyFont="1" applyFill="1" applyBorder="1" applyAlignment="1" applyProtection="1">
      <alignment vertical="center"/>
      <protection locked="0"/>
    </xf>
    <xf numFmtId="0" fontId="16" fillId="0" borderId="17" xfId="0" applyFont="1" applyBorder="1" applyAlignment="1" applyProtection="1">
      <alignment vertical="center" wrapText="1"/>
      <protection locked="0"/>
    </xf>
    <xf numFmtId="0" fontId="18" fillId="0" borderId="25" xfId="0" applyFont="1" applyBorder="1" applyAlignment="1" applyProtection="1">
      <alignment vertical="center" wrapText="1"/>
      <protection locked="0"/>
    </xf>
    <xf numFmtId="0" fontId="0" fillId="12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textRotation="90"/>
      <protection locked="0"/>
    </xf>
    <xf numFmtId="0" fontId="7" fillId="2" borderId="1" xfId="0" applyFont="1" applyFill="1" applyBorder="1" applyAlignment="1" applyProtection="1">
      <alignment horizontal="center" textRotation="90"/>
      <protection locked="0"/>
    </xf>
    <xf numFmtId="0" fontId="18" fillId="0" borderId="1" xfId="0" applyFont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3" borderId="26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 horizontal="center"/>
      <protection locked="0"/>
    </xf>
    <xf numFmtId="0" fontId="0" fillId="6" borderId="26" xfId="0" applyFill="1" applyBorder="1" applyAlignment="1" applyProtection="1">
      <alignment horizontal="center"/>
      <protection locked="0"/>
    </xf>
    <xf numFmtId="0" fontId="0" fillId="6" borderId="26" xfId="0" applyFill="1" applyBorder="1" applyAlignment="1">
      <alignment horizontal="center"/>
    </xf>
    <xf numFmtId="0" fontId="0" fillId="6" borderId="26" xfId="0" applyFill="1" applyBorder="1" applyAlignment="1">
      <alignment/>
    </xf>
    <xf numFmtId="0" fontId="25" fillId="3" borderId="26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0" fillId="0" borderId="5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20" fillId="0" borderId="27" xfId="0" applyFont="1" applyBorder="1" applyAlignment="1" applyProtection="1">
      <alignment/>
      <protection locked="0"/>
    </xf>
    <xf numFmtId="0" fontId="0" fillId="0" borderId="28" xfId="0" applyBorder="1" applyAlignment="1" applyProtection="1">
      <alignment horizontal="center"/>
      <protection locked="0"/>
    </xf>
    <xf numFmtId="0" fontId="20" fillId="3" borderId="5" xfId="0" applyFont="1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20" fillId="3" borderId="5" xfId="0" applyFont="1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20" fillId="0" borderId="26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6" borderId="5" xfId="0" applyFill="1" applyBorder="1" applyAlignment="1" applyProtection="1">
      <alignment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3" xfId="0" applyFill="1" applyBorder="1" applyAlignment="1">
      <alignment horizontal="center"/>
    </xf>
    <xf numFmtId="0" fontId="20" fillId="3" borderId="26" xfId="0" applyFont="1" applyFill="1" applyBorder="1" applyAlignment="1">
      <alignment/>
    </xf>
    <xf numFmtId="0" fontId="0" fillId="3" borderId="26" xfId="0" applyFill="1" applyBorder="1" applyAlignment="1">
      <alignment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6" xfId="0" applyFill="1" applyBorder="1" applyAlignment="1">
      <alignment horizontal="center"/>
    </xf>
    <xf numFmtId="0" fontId="20" fillId="0" borderId="20" xfId="0" applyFont="1" applyBorder="1" applyAlignment="1" applyProtection="1">
      <alignment horizontal="center"/>
      <protection locked="0"/>
    </xf>
    <xf numFmtId="0" fontId="0" fillId="6" borderId="29" xfId="0" applyFill="1" applyBorder="1" applyAlignment="1" applyProtection="1">
      <alignment horizontal="center"/>
      <protection locked="0"/>
    </xf>
    <xf numFmtId="0" fontId="0" fillId="6" borderId="23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6" borderId="20" xfId="0" applyFill="1" applyBorder="1" applyAlignment="1">
      <alignment/>
    </xf>
    <xf numFmtId="0" fontId="20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20" fillId="0" borderId="3" xfId="0" applyFont="1" applyBorder="1" applyAlignment="1">
      <alignment/>
    </xf>
    <xf numFmtId="0" fontId="0" fillId="6" borderId="3" xfId="0" applyFill="1" applyBorder="1" applyAlignment="1">
      <alignment/>
    </xf>
    <xf numFmtId="0" fontId="0" fillId="6" borderId="20" xfId="0" applyFill="1" applyBorder="1" applyAlignment="1" applyProtection="1">
      <alignment horizontal="center"/>
      <protection locked="0"/>
    </xf>
    <xf numFmtId="0" fontId="0" fillId="6" borderId="20" xfId="0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/>
    </xf>
    <xf numFmtId="0" fontId="8" fillId="3" borderId="30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6" borderId="30" xfId="0" applyFont="1" applyFill="1" applyBorder="1" applyAlignment="1" applyProtection="1">
      <alignment horizontal="center"/>
      <protection locked="0"/>
    </xf>
    <xf numFmtId="0" fontId="0" fillId="6" borderId="30" xfId="0" applyFont="1" applyFill="1" applyBorder="1" applyAlignment="1">
      <alignment horizontal="center"/>
    </xf>
    <xf numFmtId="0" fontId="0" fillId="6" borderId="30" xfId="0" applyFont="1" applyFill="1" applyBorder="1" applyAlignment="1">
      <alignment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wrapText="1"/>
    </xf>
    <xf numFmtId="0" fontId="14" fillId="9" borderId="0" xfId="0" applyFont="1" applyFill="1" applyBorder="1" applyAlignment="1">
      <alignment horizontal="center" vertical="center" wrapText="1"/>
    </xf>
    <xf numFmtId="0" fontId="15" fillId="11" borderId="19" xfId="0" applyFont="1" applyFill="1" applyBorder="1" applyAlignment="1">
      <alignment horizontal="center"/>
    </xf>
    <xf numFmtId="0" fontId="0" fillId="11" borderId="19" xfId="0" applyFill="1" applyBorder="1" applyAlignment="1">
      <alignment/>
    </xf>
    <xf numFmtId="0" fontId="15" fillId="15" borderId="19" xfId="0" applyFont="1" applyFill="1" applyBorder="1" applyAlignment="1">
      <alignment horizontal="left" vertical="center"/>
    </xf>
    <xf numFmtId="0" fontId="15" fillId="16" borderId="19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16" fillId="9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0" fillId="13" borderId="1" xfId="0" applyFont="1" applyFill="1" applyBorder="1" applyAlignment="1" applyProtection="1">
      <alignment horizontal="center" vertical="center"/>
      <protection locked="0"/>
    </xf>
    <xf numFmtId="0" fontId="0" fillId="13" borderId="1" xfId="0" applyFont="1" applyFill="1" applyBorder="1" applyAlignment="1" applyProtection="1">
      <alignment/>
      <protection locked="0"/>
    </xf>
    <xf numFmtId="0" fontId="12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0" fontId="12" fillId="9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10" fillId="11" borderId="1" xfId="0" applyFont="1" applyFill="1" applyBorder="1" applyAlignment="1" applyProtection="1">
      <alignment horizontal="center" vertical="center"/>
      <protection locked="0"/>
    </xf>
    <xf numFmtId="0" fontId="0" fillId="11" borderId="1" xfId="0" applyFont="1" applyFill="1" applyBorder="1" applyAlignment="1" applyProtection="1">
      <alignment/>
      <protection locked="0"/>
    </xf>
    <xf numFmtId="0" fontId="10" fillId="12" borderId="1" xfId="0" applyFont="1" applyFill="1" applyBorder="1" applyAlignment="1" applyProtection="1">
      <alignment horizontal="center" vertical="center"/>
      <protection locked="0"/>
    </xf>
    <xf numFmtId="0" fontId="0" fillId="12" borderId="1" xfId="0" applyFont="1" applyFill="1" applyBorder="1" applyAlignment="1" applyProtection="1">
      <alignment/>
      <protection locked="0"/>
    </xf>
    <xf numFmtId="0" fontId="15" fillId="0" borderId="9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center"/>
    </xf>
    <xf numFmtId="0" fontId="15" fillId="12" borderId="19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15" fillId="13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0" fillId="12" borderId="14" xfId="0" applyFont="1" applyFill="1" applyBorder="1" applyAlignment="1" applyProtection="1">
      <alignment horizontal="center" vertical="center"/>
      <protection locked="0"/>
    </xf>
    <xf numFmtId="0" fontId="0" fillId="12" borderId="4" xfId="0" applyFont="1" applyFill="1" applyBorder="1" applyAlignment="1" applyProtection="1">
      <alignment/>
      <protection locked="0"/>
    </xf>
    <xf numFmtId="0" fontId="10" fillId="13" borderId="14" xfId="0" applyFont="1" applyFill="1" applyBorder="1" applyAlignment="1" applyProtection="1">
      <alignment horizontal="center" vertical="center"/>
      <protection locked="0"/>
    </xf>
    <xf numFmtId="0" fontId="0" fillId="13" borderId="26" xfId="0" applyFont="1" applyFill="1" applyBorder="1" applyAlignment="1" applyProtection="1">
      <alignment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1" xfId="0" applyBorder="1" applyAlignment="1">
      <alignment/>
    </xf>
    <xf numFmtId="0" fontId="0" fillId="0" borderId="3" xfId="0" applyBorder="1" applyAlignment="1">
      <alignment/>
    </xf>
    <xf numFmtId="0" fontId="12" fillId="8" borderId="14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1" fillId="2" borderId="14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0" fillId="11" borderId="4" xfId="0" applyFont="1" applyFill="1" applyBorder="1" applyAlignment="1" applyProtection="1">
      <alignment/>
      <protection locked="0"/>
    </xf>
    <xf numFmtId="0" fontId="1" fillId="9" borderId="9" xfId="0" applyFont="1" applyFill="1" applyBorder="1" applyAlignment="1" applyProtection="1">
      <alignment horizontal="center" vertical="center" wrapText="1"/>
      <protection locked="0"/>
    </xf>
    <xf numFmtId="0" fontId="16" fillId="9" borderId="31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 applyProtection="1">
      <alignment/>
      <protection locked="0"/>
    </xf>
    <xf numFmtId="0" fontId="0" fillId="2" borderId="3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0" fillId="13" borderId="9" xfId="0" applyFont="1" applyFill="1" applyBorder="1" applyAlignment="1" applyProtection="1">
      <alignment horizontal="center" vertical="center"/>
      <protection locked="0"/>
    </xf>
    <xf numFmtId="0" fontId="0" fillId="13" borderId="3" xfId="0" applyFont="1" applyFill="1" applyBorder="1" applyAlignment="1" applyProtection="1">
      <alignment/>
      <protection locked="0"/>
    </xf>
    <xf numFmtId="0" fontId="13" fillId="9" borderId="9" xfId="0" applyFont="1" applyFill="1" applyBorder="1" applyAlignment="1" applyProtection="1">
      <alignment horizontal="center" vertical="center"/>
      <protection locked="0"/>
    </xf>
    <xf numFmtId="0" fontId="12" fillId="9" borderId="3" xfId="0" applyFont="1" applyFill="1" applyBorder="1" applyAlignment="1">
      <alignment horizontal="center" vertical="center"/>
    </xf>
    <xf numFmtId="0" fontId="15" fillId="15" borderId="0" xfId="0" applyFont="1" applyFill="1" applyAlignment="1">
      <alignment horizontal="center"/>
    </xf>
    <xf numFmtId="0" fontId="15" fillId="15" borderId="32" xfId="0" applyFont="1" applyFill="1" applyBorder="1" applyAlignment="1">
      <alignment horizontal="center"/>
    </xf>
    <xf numFmtId="0" fontId="15" fillId="15" borderId="3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/>
    </xf>
    <xf numFmtId="0" fontId="0" fillId="12" borderId="1" xfId="0" applyFont="1" applyFill="1" applyBorder="1" applyAlignment="1" applyProtection="1">
      <alignment/>
      <protection locked="0"/>
    </xf>
    <xf numFmtId="0" fontId="0" fillId="13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11" borderId="1" xfId="0" applyFont="1" applyFill="1" applyBorder="1" applyAlignment="1" applyProtection="1">
      <alignment/>
      <protection locked="0"/>
    </xf>
    <xf numFmtId="0" fontId="1" fillId="9" borderId="21" xfId="0" applyFont="1" applyFill="1" applyBorder="1" applyAlignment="1" applyProtection="1">
      <alignment horizontal="center" vertical="center" wrapText="1"/>
      <protection locked="0"/>
    </xf>
    <xf numFmtId="0" fontId="16" fillId="9" borderId="33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1">
      <selection activeCell="S18" sqref="S18"/>
    </sheetView>
  </sheetViews>
  <sheetFormatPr defaultColWidth="9.140625" defaultRowHeight="12.75"/>
  <cols>
    <col min="1" max="1" width="71.140625" style="0" customWidth="1"/>
    <col min="2" max="2" width="9.140625" style="22" customWidth="1"/>
    <col min="3" max="3" width="8.00390625" style="22" customWidth="1"/>
    <col min="4" max="4" width="17.28125" style="0" customWidth="1"/>
    <col min="5" max="5" width="9.57421875" style="0" customWidth="1"/>
    <col min="6" max="6" width="9.28125" style="0" customWidth="1"/>
    <col min="7" max="7" width="8.57421875" style="0" customWidth="1"/>
    <col min="8" max="8" width="8.7109375" style="0" customWidth="1"/>
    <col min="9" max="9" width="9.7109375" style="0" customWidth="1"/>
    <col min="10" max="10" width="9.28125" style="0" customWidth="1"/>
    <col min="11" max="11" width="8.421875" style="0" customWidth="1"/>
    <col min="13" max="13" width="9.57421875" style="26" customWidth="1"/>
    <col min="14" max="14" width="5.7109375" style="0" customWidth="1"/>
    <col min="15" max="15" width="15.7109375" style="0" customWidth="1"/>
    <col min="16" max="16" width="14.57421875" style="0" customWidth="1"/>
    <col min="17" max="17" width="15.57421875" style="0" customWidth="1"/>
  </cols>
  <sheetData>
    <row r="1" spans="1:14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93"/>
    </row>
    <row r="2" spans="1:14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  <c r="N2" s="80"/>
    </row>
    <row r="3" spans="1:14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79"/>
    </row>
    <row r="4" spans="1:14" ht="20.25">
      <c r="A4" s="231" t="s">
        <v>63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3"/>
      <c r="N4" s="79"/>
    </row>
    <row r="5" spans="1:13" ht="25.5" customHeight="1">
      <c r="A5" s="96" t="s">
        <v>90</v>
      </c>
      <c r="B5" s="220"/>
      <c r="C5" s="221"/>
      <c r="D5" s="221"/>
      <c r="E5" s="222" t="s">
        <v>0</v>
      </c>
      <c r="F5" s="223"/>
      <c r="G5" s="224" t="s">
        <v>1</v>
      </c>
      <c r="H5" s="225"/>
      <c r="I5" s="213" t="s">
        <v>2</v>
      </c>
      <c r="J5" s="214"/>
      <c r="K5" s="215"/>
      <c r="L5" s="216"/>
      <c r="M5" s="217"/>
    </row>
    <row r="6" spans="1:17" ht="57" customHeight="1">
      <c r="A6" s="97" t="s">
        <v>7</v>
      </c>
      <c r="B6" s="49" t="s">
        <v>8</v>
      </c>
      <c r="C6" s="94" t="s">
        <v>3</v>
      </c>
      <c r="D6" s="51" t="s">
        <v>22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18" t="s">
        <v>6</v>
      </c>
      <c r="L6" s="219"/>
      <c r="M6" s="98"/>
      <c r="O6" s="201" t="s">
        <v>31</v>
      </c>
      <c r="P6" s="201" t="s">
        <v>32</v>
      </c>
      <c r="Q6" s="203" t="s">
        <v>33</v>
      </c>
    </row>
    <row r="7" spans="1:17" ht="25.5" customHeight="1">
      <c r="A7" s="99"/>
      <c r="B7" s="6"/>
      <c r="C7" s="146" t="s">
        <v>62</v>
      </c>
      <c r="D7" s="6"/>
      <c r="E7" s="209" t="s">
        <v>23</v>
      </c>
      <c r="F7" s="210"/>
      <c r="G7" s="210"/>
      <c r="H7" s="210"/>
      <c r="I7" s="210"/>
      <c r="J7" s="210"/>
      <c r="K7" s="27" t="s">
        <v>4</v>
      </c>
      <c r="L7" s="28" t="s">
        <v>5</v>
      </c>
      <c r="M7" s="100" t="s">
        <v>6</v>
      </c>
      <c r="O7" s="202"/>
      <c r="P7" s="202"/>
      <c r="Q7" s="202"/>
    </row>
    <row r="8" spans="1:17" ht="25.5" customHeight="1">
      <c r="A8" s="132" t="s">
        <v>36</v>
      </c>
      <c r="B8" s="58" t="s">
        <v>9</v>
      </c>
      <c r="C8" s="59" t="s">
        <v>10</v>
      </c>
      <c r="D8" s="9">
        <f>SUM('1o Kard'!D8+'2o Kard'!D8+'1o Palama'!D8+'3o Kard'!D8+'4o Kard'!D8+'5o Kard'!D8+'6o Kard'!D8+'7o Kard'!D8+Karditsomagoulas!D8+esperino!D8+Mousiko!D8+Agnanterou!D8+Bragiana!D8+Kallifoni!D8+Kedros!D8+Leontariou!D8+'1o Mouzakiou'!D8+'2o Mouzakiou'!D8+'2o Palama'!D8+Proastiou!D8+'1o Sofades'!D8+'2o Sofades'!D8+Fanari!D8+Itea!D8+Magoula!D8+Mataraga!D8+Mitropoli!D8+'-'!D8)</f>
        <v>57</v>
      </c>
      <c r="E8" s="9">
        <f>SUM('1o Kard'!E8+'2o Kard'!E8+'1o Palama'!E8+'3o Kard'!E8+'4o Kard'!E8+'5o Kard'!E8+'6o Kard'!E8+'7o Kard'!E8+Karditsomagoulas!E8+esperino!E8+Mousiko!E8+Agnanterou!E8+Bragiana!E8+Kallifoni!E8+Kedros!E8+Leontariou!E8+'1o Mouzakiou'!E8+'2o Mouzakiou'!E8+'2o Palama'!E8+Proastiou!E8+'1o Sofades'!E8+'2o Sofades'!E8+Fanari!E8+Itea!E8+Magoula!E8+Mataraga!E8+Mitropoli!E8+'-'!E8)</f>
        <v>23</v>
      </c>
      <c r="F8" s="9">
        <f>SUM('1o Kard'!F8+'2o Kard'!F8+'1o Palama'!F8+'3o Kard'!F8+'4o Kard'!F8+'5o Kard'!F8+'6o Kard'!F8+'7o Kard'!F8+Karditsomagoulas!F8+esperino!F8+Mousiko!F8+Agnanterou!F8+Bragiana!F8+Kallifoni!F8+Kedros!F8+Leontariou!F8+'1o Mouzakiou'!F8+'2o Mouzakiou'!F8+'2o Palama'!F8+Proastiou!F8+'1o Sofades'!F8+'2o Sofades'!F8+Fanari!F8+Itea!F8+Magoula!F8+Mataraga!F8+Mitropoli!F8+'-'!F8)</f>
        <v>28</v>
      </c>
      <c r="G8" s="144">
        <f>SUM('1o Kard'!G8+'2o Kard'!G8+'1o Palama'!G8+'3o Kard'!G8+'4o Kard'!G8+'5o Kard'!G8+'6o Kard'!G8+'7o Kard'!G8+Karditsomagoulas!G8+esperino!G8+Mousiko!G8+Agnanterou!G8+Bragiana!G8+Kallifoni!G8+Kedros!G8+Leontariou!G8+'1o Mouzakiou'!G8+'2o Mouzakiou'!G8+'2o Palama'!G8+Proastiou!G8+'1o Sofades'!G8+'2o Sofades'!G8+Fanari!G8+Itea!G8+Magoula!G8+Mataraga!G8+Mitropoli!G8+'-'!G8)</f>
        <v>0</v>
      </c>
      <c r="H8" s="144">
        <f>SUM('1o Kard'!H8+'2o Kard'!H8+'1o Palama'!H8+'3o Kard'!H8+'4o Kard'!H8+'5o Kard'!H8+'6o Kard'!H8+'7o Kard'!H8+Karditsomagoulas!H8+esperino!H8+Mousiko!H8+Agnanterou!H8+Bragiana!H8+Kallifoni!H8+Kedros!H8+Leontariou!H8+'1o Mouzakiou'!H8+'2o Mouzakiou'!H8+'2o Palama'!H8+Proastiou!H8+'1o Sofades'!H8+'2o Sofades'!H8+Fanari!H8+Itea!H8+Magoula!H8+Mataraga!H8+Mitropoli!H8+'-'!H8)</f>
        <v>0</v>
      </c>
      <c r="I8" s="144">
        <f>SUM('1o Kard'!I8+'2o Kard'!I8+'1o Palama'!I8+'3o Kard'!I8+'4o Kard'!I8+'5o Kard'!I8+'6o Kard'!I8+'7o Kard'!I8+Karditsomagoulas!I8+esperino!I8+Mousiko!I8+Agnanterou!I8+Bragiana!I8+Kallifoni!I8+Kedros!I8+Leontariou!I8+'1o Mouzakiou'!I8+'2o Mouzakiou'!I8+'2o Palama'!I8+Proastiou!I8+'1o Sofades'!I8+'2o Sofades'!I8+Fanari!I8+Itea!I8+Magoula!I8+Mataraga!I8+Mitropoli!I8+'-'!I8)</f>
        <v>0</v>
      </c>
      <c r="J8" s="144">
        <f>SUM('1o Kard'!J8+'2o Kard'!J8+'1o Palama'!J8+'3o Kard'!J8+'4o Kard'!J8+'5o Kard'!J8+'6o Kard'!J8+'7o Kard'!J8+Karditsomagoulas!J8+esperino!J8+Mousiko!J8+Agnanterou!J8+Bragiana!J8+Kallifoni!J8+Kedros!J8+Leontariou!J8+'1o Mouzakiou'!J8+'2o Mouzakiou'!J8+'2o Palama'!J8+Proastiou!J8+'1o Sofades'!J8+'2o Sofades'!J8+Fanari!J8+Itea!J8+Magoula!J8+Mataraga!J8+Mitropoli!J8+'-'!J8)</f>
        <v>0</v>
      </c>
      <c r="K8" s="13">
        <f aca="true" t="shared" si="0" ref="K8:K17">SUM(E8)</f>
        <v>23</v>
      </c>
      <c r="L8" s="13">
        <f aca="true" t="shared" si="1" ref="L8:L17">SUM(F8)</f>
        <v>28</v>
      </c>
      <c r="M8" s="102">
        <f>SUM(K8,L8)</f>
        <v>51</v>
      </c>
      <c r="O8" s="131">
        <f>(K8*100)/M8</f>
        <v>45.09803921568628</v>
      </c>
      <c r="P8" s="131">
        <f>(L8*100)/M8</f>
        <v>54.90196078431372</v>
      </c>
      <c r="Q8" s="131">
        <f>(M8*100)/D8</f>
        <v>89.47368421052632</v>
      </c>
    </row>
    <row r="9" spans="1:17" ht="25.5" customHeight="1">
      <c r="A9" s="133" t="s">
        <v>37</v>
      </c>
      <c r="B9" s="60" t="s">
        <v>9</v>
      </c>
      <c r="C9" s="59" t="s">
        <v>10</v>
      </c>
      <c r="D9" s="9">
        <f>SUM('1o Kard'!D9+'2o Kard'!D9+'1o Palama'!D9+'3o Kard'!D9+'4o Kard'!D9+'5o Kard'!D9+'6o Kard'!D9+'7o Kard'!D9+Karditsomagoulas!D9+esperino!D9+Mousiko!D9+Agnanterou!D9+Bragiana!D9+Kallifoni!D9+Kedros!D9+Leontariou!D9+'1o Mouzakiou'!D9+'2o Mouzakiou'!D9+'2o Palama'!D9+Proastiou!D9+'1o Sofades'!D9+'2o Sofades'!D9+Fanari!D9+Itea!D9+Magoula!D9+Mataraga!D9+Mitropoli!D9+'-'!D9)</f>
        <v>57</v>
      </c>
      <c r="E9" s="9">
        <f>SUM('1o Kard'!E9+'2o Kard'!E9+'1o Palama'!E9+'3o Kard'!E9+'4o Kard'!E9+'5o Kard'!E9+'6o Kard'!E9+'7o Kard'!E9+Karditsomagoulas!E9+esperino!E9+Mousiko!E9+Agnanterou!E9+Bragiana!E9+Kallifoni!E9+Kedros!E9+Leontariou!E9+'1o Mouzakiou'!E9+'2o Mouzakiou'!E9+'2o Palama'!E9+Proastiou!E9+'1o Sofades'!E9+'2o Sofades'!E9+Fanari!E9+Itea!E9+Magoula!E9+Mataraga!E9+Mitropoli!E9+'-'!E9)</f>
        <v>28</v>
      </c>
      <c r="F9" s="9">
        <f>SUM('1o Kard'!F9+'2o Kard'!F9+'1o Palama'!F9+'3o Kard'!F9+'4o Kard'!F9+'5o Kard'!F9+'6o Kard'!F9+'7o Kard'!F9+Karditsomagoulas!F9+esperino!F9+Mousiko!F9+Agnanterou!F9+Bragiana!F9+Kallifoni!F9+Kedros!F9+Leontariou!F9+'1o Mouzakiou'!F9+'2o Mouzakiou'!F9+'2o Palama'!F9+Proastiou!F9+'1o Sofades'!F9+'2o Sofades'!F9+Fanari!F9+Itea!F9+Magoula!F9+Mataraga!F9+Mitropoli!F9+'-'!F9)</f>
        <v>23</v>
      </c>
      <c r="G9" s="144">
        <f>SUM('1o Kard'!G9+'2o Kard'!G9+'1o Palama'!G9+'3o Kard'!G9+'4o Kard'!G9+'5o Kard'!G9+'6o Kard'!G9+'7o Kard'!G9+Karditsomagoulas!G9+esperino!G9+Mousiko!G9+Agnanterou!G9+Bragiana!G9+Kallifoni!G9+Kedros!G9+Leontariou!G9+'1o Mouzakiou'!G9+'2o Mouzakiou'!G9+'2o Palama'!G9+Proastiou!G9+'1o Sofades'!G9+'2o Sofades'!G9+Fanari!G9+Itea!G9+Magoula!G9+Mataraga!G9+Mitropoli!G9+'-'!G9)</f>
        <v>0</v>
      </c>
      <c r="H9" s="144">
        <f>SUM('1o Kard'!H9+'2o Kard'!H9+'1o Palama'!H9+'3o Kard'!H9+'4o Kard'!H9+'5o Kard'!H9+'6o Kard'!H9+'7o Kard'!H9+Karditsomagoulas!H9+esperino!H9+Mousiko!H9+Agnanterou!H9+Bragiana!H9+Kallifoni!H9+Kedros!H9+Leontariou!H9+'1o Mouzakiou'!H9+'2o Mouzakiou'!H9+'2o Palama'!H9+Proastiou!H9+'1o Sofades'!H9+'2o Sofades'!H9+Fanari!H9+Itea!H9+Magoula!H9+Mataraga!H9+Mitropoli!H9+'-'!H9)</f>
        <v>0</v>
      </c>
      <c r="I9" s="144">
        <f>SUM('1o Kard'!I9+'2o Kard'!I9+'1o Palama'!I9+'3o Kard'!I9+'4o Kard'!I9+'5o Kard'!I9+'6o Kard'!I9+'7o Kard'!I9+Karditsomagoulas!I9+esperino!I9+Mousiko!I9+Agnanterou!I9+Bragiana!I9+Kallifoni!I9+Kedros!I9+Leontariou!I9+'1o Mouzakiou'!I9+'2o Mouzakiou'!I9+'2o Palama'!I9+Proastiou!I9+'1o Sofades'!I9+'2o Sofades'!I9+Fanari!I9+Itea!I9+Magoula!I9+Mataraga!I9+Mitropoli!I9+'-'!I9)</f>
        <v>0</v>
      </c>
      <c r="J9" s="144">
        <f>SUM('1o Kard'!J9+'2o Kard'!J9+'1o Palama'!J9+'3o Kard'!J9+'4o Kard'!J9+'5o Kard'!J9+'6o Kard'!J9+'7o Kard'!J9+Karditsomagoulas!J9+esperino!J9+Mousiko!J9+Agnanterou!J9+Bragiana!J9+Kallifoni!J9+Kedros!J9+Leontariou!J9+'1o Mouzakiou'!J9+'2o Mouzakiou'!J9+'2o Palama'!J9+Proastiou!J9+'1o Sofades'!J9+'2o Sofades'!J9+Fanari!J9+Itea!J9+Magoula!J9+Mataraga!J9+Mitropoli!J9+'-'!J9)</f>
        <v>0</v>
      </c>
      <c r="K9" s="13">
        <f t="shared" si="0"/>
        <v>28</v>
      </c>
      <c r="L9" s="13">
        <f t="shared" si="1"/>
        <v>23</v>
      </c>
      <c r="M9" s="102">
        <f aca="true" t="shared" si="2" ref="M9:M35">SUM(K9,L9)</f>
        <v>51</v>
      </c>
      <c r="O9" s="131">
        <f aca="true" t="shared" si="3" ref="O9:O35">(K9*100)/M9</f>
        <v>54.90196078431372</v>
      </c>
      <c r="P9" s="131">
        <f aca="true" t="shared" si="4" ref="P9:P35">(L9*100)/M9</f>
        <v>45.09803921568628</v>
      </c>
      <c r="Q9" s="131">
        <f aca="true" t="shared" si="5" ref="Q9:Q35">(M9*100)/D9</f>
        <v>89.47368421052632</v>
      </c>
    </row>
    <row r="10" spans="1:17" ht="25.5" customHeight="1">
      <c r="A10" s="134" t="s">
        <v>38</v>
      </c>
      <c r="B10" s="60" t="s">
        <v>9</v>
      </c>
      <c r="C10" s="59" t="s">
        <v>10</v>
      </c>
      <c r="D10" s="9">
        <f>SUM('1o Kard'!D10+'2o Kard'!D10+'1o Palama'!D10+'3o Kard'!D10+'4o Kard'!D10+'5o Kard'!D10+'6o Kard'!D10+'7o Kard'!D10+Karditsomagoulas!D10+esperino!D10+Mousiko!D10+Agnanterou!D10+Bragiana!D10+Kallifoni!D10+Kedros!D10+Leontariou!D10+'1o Mouzakiou'!D10+'2o Mouzakiou'!D10+'2o Palama'!D10+Proastiou!D10+'1o Sofades'!D10+'2o Sofades'!D10+Fanari!D10+Itea!D10+Magoula!D10+Mataraga!D10+Mitropoli!D10+'-'!D10)</f>
        <v>57</v>
      </c>
      <c r="E10" s="9">
        <f>SUM('1o Kard'!E10+'2o Kard'!E10+'1o Palama'!E10+'3o Kard'!E10+'4o Kard'!E10+'5o Kard'!E10+'6o Kard'!E10+'7o Kard'!E10+Karditsomagoulas!E10+esperino!E10+Mousiko!E10+Agnanterou!E10+Bragiana!E10+Kallifoni!E10+Kedros!E10+Leontariou!E10+'1o Mouzakiou'!E10+'2o Mouzakiou'!E10+'2o Palama'!E10+Proastiou!E10+'1o Sofades'!E10+'2o Sofades'!E10+Fanari!E10+Itea!E10+Magoula!E10+Mataraga!E10+Mitropoli!E10+'-'!E10)</f>
        <v>27</v>
      </c>
      <c r="F10" s="9">
        <f>SUM('1o Kard'!F10+'2o Kard'!F10+'1o Palama'!F10+'3o Kard'!F10+'4o Kard'!F10+'5o Kard'!F10+'6o Kard'!F10+'7o Kard'!F10+Karditsomagoulas!F10+esperino!F10+Mousiko!F10+Agnanterou!F10+Bragiana!F10+Kallifoni!F10+Kedros!F10+Leontariou!F10+'1o Mouzakiou'!F10+'2o Mouzakiou'!F10+'2o Palama'!F10+Proastiou!F10+'1o Sofades'!F10+'2o Sofades'!F10+Fanari!F10+Itea!F10+Magoula!F10+Mataraga!F10+Mitropoli!F10+'-'!F10)</f>
        <v>24</v>
      </c>
      <c r="G10" s="144">
        <f>SUM('1o Kard'!G10+'2o Kard'!G10+'1o Palama'!G10+'3o Kard'!G10+'4o Kard'!G10+'5o Kard'!G10+'6o Kard'!G10+'7o Kard'!G10+Karditsomagoulas!G10+esperino!G10+Mousiko!G10+Agnanterou!G10+Bragiana!G10+Kallifoni!G10+Kedros!G10+Leontariou!G10+'1o Mouzakiou'!G10+'2o Mouzakiou'!G10+'2o Palama'!G10+Proastiou!G10+'1o Sofades'!G10+'2o Sofades'!G10+Fanari!G10+Itea!G10+Magoula!G10+Mataraga!G10+Mitropoli!G10+'-'!G10)</f>
        <v>0</v>
      </c>
      <c r="H10" s="144">
        <f>SUM('1o Kard'!H10+'2o Kard'!H10+'1o Palama'!H10+'3o Kard'!H10+'4o Kard'!H10+'5o Kard'!H10+'6o Kard'!H10+'7o Kard'!H10+Karditsomagoulas!H10+esperino!H10+Mousiko!H10+Agnanterou!H10+Bragiana!H10+Kallifoni!H10+Kedros!H10+Leontariou!H10+'1o Mouzakiou'!H10+'2o Mouzakiou'!H10+'2o Palama'!H10+Proastiou!H10+'1o Sofades'!H10+'2o Sofades'!H10+Fanari!H10+Itea!H10+Magoula!H10+Mataraga!H10+Mitropoli!H10+'-'!H10)</f>
        <v>0</v>
      </c>
      <c r="I10" s="144">
        <f>SUM('1o Kard'!I10+'2o Kard'!I10+'1o Palama'!I10+'3o Kard'!I10+'4o Kard'!I10+'5o Kard'!I10+'6o Kard'!I10+'7o Kard'!I10+Karditsomagoulas!I10+esperino!I10+Mousiko!I10+Agnanterou!I10+Bragiana!I10+Kallifoni!I10+Kedros!I10+Leontariou!I10+'1o Mouzakiou'!I10+'2o Mouzakiou'!I10+'2o Palama'!I10+Proastiou!I10+'1o Sofades'!I10+'2o Sofades'!I10+Fanari!I10+Itea!I10+Magoula!I10+Mataraga!I10+Mitropoli!I10+'-'!I10)</f>
        <v>0</v>
      </c>
      <c r="J10" s="144">
        <f>SUM('1o Kard'!J10+'2o Kard'!J10+'1o Palama'!J10+'3o Kard'!J10+'4o Kard'!J10+'5o Kard'!J10+'6o Kard'!J10+'7o Kard'!J10+Karditsomagoulas!J10+esperino!J10+Mousiko!J10+Agnanterou!J10+Bragiana!J10+Kallifoni!J10+Kedros!J10+Leontariou!J10+'1o Mouzakiou'!J10+'2o Mouzakiou'!J10+'2o Palama'!J10+Proastiou!J10+'1o Sofades'!J10+'2o Sofades'!J10+Fanari!J10+Itea!J10+Magoula!J10+Mataraga!J10+Mitropoli!J10+'-'!J10)</f>
        <v>0</v>
      </c>
      <c r="K10" s="13">
        <f t="shared" si="0"/>
        <v>27</v>
      </c>
      <c r="L10" s="13">
        <f t="shared" si="1"/>
        <v>24</v>
      </c>
      <c r="M10" s="102">
        <f t="shared" si="2"/>
        <v>51</v>
      </c>
      <c r="O10" s="131">
        <f t="shared" si="3"/>
        <v>52.94117647058823</v>
      </c>
      <c r="P10" s="131">
        <f t="shared" si="4"/>
        <v>47.05882352941177</v>
      </c>
      <c r="Q10" s="131">
        <f t="shared" si="5"/>
        <v>89.47368421052632</v>
      </c>
    </row>
    <row r="11" spans="1:17" ht="25.5" customHeight="1">
      <c r="A11" s="134" t="s">
        <v>39</v>
      </c>
      <c r="B11" s="58" t="s">
        <v>9</v>
      </c>
      <c r="C11" s="61" t="s">
        <v>10</v>
      </c>
      <c r="D11" s="9">
        <f>SUM('1o Kard'!D11+'2o Kard'!D11+'1o Palama'!D11+'3o Kard'!D11+'4o Kard'!D11+'5o Kard'!D11+'6o Kard'!D11+'7o Kard'!D11+Karditsomagoulas!D11+esperino!D11+Mousiko!D11+Agnanterou!D11+Bragiana!D11+Kallifoni!D11+Kedros!D11+Leontariou!D11+'1o Mouzakiou'!D11+'2o Mouzakiou'!D11+'2o Palama'!D11+Proastiou!D11+'1o Sofades'!D11+'2o Sofades'!D11+Fanari!D11+Itea!D11+Magoula!D11+Mataraga!D11+Mitropoli!D11+'-'!D11)</f>
        <v>57</v>
      </c>
      <c r="E11" s="9">
        <f>SUM('1o Kard'!E11+'2o Kard'!E11+'1o Palama'!E11+'3o Kard'!E11+'4o Kard'!E11+'5o Kard'!E11+'6o Kard'!E11+'7o Kard'!E11+Karditsomagoulas!E11+esperino!E11+Mousiko!E11+Agnanterou!E11+Bragiana!E11+Kallifoni!E11+Kedros!E11+Leontariou!E11+'1o Mouzakiou'!E11+'2o Mouzakiou'!E11+'2o Palama'!E11+Proastiou!E11+'1o Sofades'!E11+'2o Sofades'!E11+Fanari!E11+Itea!E11+Magoula!E11+Mataraga!E11+Mitropoli!E11+'-'!E11)</f>
        <v>14</v>
      </c>
      <c r="F11" s="9">
        <f>SUM('1o Kard'!F11+'2o Kard'!F11+'1o Palama'!F11+'3o Kard'!F11+'4o Kard'!F11+'5o Kard'!F11+'6o Kard'!F11+'7o Kard'!F11+Karditsomagoulas!F11+esperino!F11+Mousiko!F11+Agnanterou!F11+Bragiana!F11+Kallifoni!F11+Kedros!F11+Leontariou!F11+'1o Mouzakiou'!F11+'2o Mouzakiou'!F11+'2o Palama'!F11+Proastiou!F11+'1o Sofades'!F11+'2o Sofades'!F11+Fanari!F11+Itea!F11+Magoula!F11+Mataraga!F11+Mitropoli!F11+'-'!F11)</f>
        <v>18</v>
      </c>
      <c r="G11" s="144">
        <f>SUM('1o Kard'!G11+'2o Kard'!G11+'1o Palama'!G11+'3o Kard'!G11+'4o Kard'!G11+'5o Kard'!G11+'6o Kard'!G11+'7o Kard'!G11+Karditsomagoulas!G11+esperino!G11+Mousiko!G11+Agnanterou!G11+Bragiana!G11+Kallifoni!G11+Kedros!G11+Leontariou!G11+'1o Mouzakiou'!G11+'2o Mouzakiou'!G11+'2o Palama'!G11+Proastiou!G11+'1o Sofades'!G11+'2o Sofades'!G11+Fanari!G11+Itea!G11+Magoula!G11+Mataraga!G11+Mitropoli!G11+'-'!G11)</f>
        <v>0</v>
      </c>
      <c r="H11" s="144">
        <f>SUM('1o Kard'!H11+'2o Kard'!H11+'1o Palama'!H11+'3o Kard'!H11+'4o Kard'!H11+'5o Kard'!H11+'6o Kard'!H11+'7o Kard'!H11+Karditsomagoulas!H11+esperino!H11+Mousiko!H11+Agnanterou!H11+Bragiana!H11+Kallifoni!H11+Kedros!H11+Leontariou!H11+'1o Mouzakiou'!H11+'2o Mouzakiou'!H11+'2o Palama'!H11+Proastiou!H11+'1o Sofades'!H11+'2o Sofades'!H11+Fanari!H11+Itea!H11+Magoula!H11+Mataraga!H11+Mitropoli!H11+'-'!H11)</f>
        <v>0</v>
      </c>
      <c r="I11" s="144">
        <f>SUM('1o Kard'!I11+'2o Kard'!I11+'1o Palama'!I11+'3o Kard'!I11+'4o Kard'!I11+'5o Kard'!I11+'6o Kard'!I11+'7o Kard'!I11+Karditsomagoulas!I11+esperino!I11+Mousiko!I11+Agnanterou!I11+Bragiana!I11+Kallifoni!I11+Kedros!I11+Leontariou!I11+'1o Mouzakiou'!I11+'2o Mouzakiou'!I11+'2o Palama'!I11+Proastiou!I11+'1o Sofades'!I11+'2o Sofades'!I11+Fanari!I11+Itea!I11+Magoula!I11+Mataraga!I11+Mitropoli!I11+'-'!I11)</f>
        <v>0</v>
      </c>
      <c r="J11" s="144">
        <f>SUM('1o Kard'!J11+'2o Kard'!J11+'1o Palama'!J11+'3o Kard'!J11+'4o Kard'!J11+'5o Kard'!J11+'6o Kard'!J11+'7o Kard'!J11+Karditsomagoulas!J11+esperino!J11+Mousiko!J11+Agnanterou!J11+Bragiana!J11+Kallifoni!J11+Kedros!J11+Leontariou!J11+'1o Mouzakiou'!J11+'2o Mouzakiou'!J11+'2o Palama'!J11+Proastiou!J11+'1o Sofades'!J11+'2o Sofades'!J11+Fanari!J11+Itea!J11+Magoula!J11+Mataraga!J11+Mitropoli!J11+'-'!J11)</f>
        <v>0</v>
      </c>
      <c r="K11" s="13">
        <f t="shared" si="0"/>
        <v>14</v>
      </c>
      <c r="L11" s="13">
        <f t="shared" si="1"/>
        <v>18</v>
      </c>
      <c r="M11" s="102">
        <f t="shared" si="2"/>
        <v>32</v>
      </c>
      <c r="O11" s="131">
        <f t="shared" si="3"/>
        <v>43.75</v>
      </c>
      <c r="P11" s="131">
        <f t="shared" si="4"/>
        <v>56.25</v>
      </c>
      <c r="Q11" s="131">
        <f t="shared" si="5"/>
        <v>56.14035087719298</v>
      </c>
    </row>
    <row r="12" spans="1:17" ht="25.5" customHeight="1">
      <c r="A12" s="134" t="s">
        <v>40</v>
      </c>
      <c r="B12" s="58" t="s">
        <v>9</v>
      </c>
      <c r="C12" s="62" t="s">
        <v>10</v>
      </c>
      <c r="D12" s="9">
        <f>SUM('1o Kard'!D12+'2o Kard'!D12+'1o Palama'!D12+'3o Kard'!D12+'4o Kard'!D12+'5o Kard'!D12+'6o Kard'!D12+'7o Kard'!D12+Karditsomagoulas!D12+esperino!D12+Mousiko!D12+Agnanterou!D12+Bragiana!D12+Kallifoni!D12+Kedros!D12+Leontariou!D12+'1o Mouzakiou'!D12+'2o Mouzakiou'!D12+'2o Palama'!D12+Proastiou!D12+'1o Sofades'!D12+'2o Sofades'!D12+Fanari!D12+Itea!D12+Magoula!D12+Mataraga!D12+Mitropoli!D12+'-'!D12)</f>
        <v>57</v>
      </c>
      <c r="E12" s="9">
        <f>SUM('1o Kard'!E12+'2o Kard'!E12+'1o Palama'!E12+'3o Kard'!E12+'4o Kard'!E12+'5o Kard'!E12+'6o Kard'!E12+'7o Kard'!E12+Karditsomagoulas!E12+esperino!E12+Mousiko!E12+Agnanterou!E12+Bragiana!E12+Kallifoni!E12+Kedros!E12+Leontariou!E12+'1o Mouzakiou'!E12+'2o Mouzakiou'!E12+'2o Palama'!E12+Proastiou!E12+'1o Sofades'!E12+'2o Sofades'!E12+Fanari!E12+Itea!E12+Magoula!E12+Mataraga!E12+Mitropoli!E12+'-'!E12)</f>
        <v>5</v>
      </c>
      <c r="F12" s="9">
        <f>SUM('1o Kard'!F12+'2o Kard'!F12+'1o Palama'!F12+'3o Kard'!F12+'4o Kard'!F12+'5o Kard'!F12+'6o Kard'!F12+'7o Kard'!F12+Karditsomagoulas!F12+esperino!F12+Mousiko!F12+Agnanterou!F12+Bragiana!F12+Kallifoni!F12+Kedros!F12+Leontariou!F12+'1o Mouzakiou'!F12+'2o Mouzakiou'!F12+'2o Palama'!F12+Proastiou!F12+'1o Sofades'!F12+'2o Sofades'!F12+Fanari!F12+Itea!F12+Magoula!F12+Mataraga!F12+Mitropoli!F12+'-'!F12)</f>
        <v>0</v>
      </c>
      <c r="G12" s="144">
        <f>SUM('1o Kard'!G12+'2o Kard'!G12+'1o Palama'!G12+'3o Kard'!G12+'4o Kard'!G12+'5o Kard'!G12+'6o Kard'!G12+'7o Kard'!G12+Karditsomagoulas!G12+esperino!G12+Mousiko!G12+Agnanterou!G12+Bragiana!G12+Kallifoni!G12+Kedros!G12+Leontariou!G12+'1o Mouzakiou'!G12+'2o Mouzakiou'!G12+'2o Palama'!G12+Proastiou!G12+'1o Sofades'!G12+'2o Sofades'!G12+Fanari!G12+Itea!G12+Magoula!G12+Mataraga!G12+Mitropoli!G12+'-'!G12)</f>
        <v>0</v>
      </c>
      <c r="H12" s="144">
        <f>SUM('1o Kard'!H12+'2o Kard'!H12+'1o Palama'!H12+'3o Kard'!H12+'4o Kard'!H12+'5o Kard'!H12+'6o Kard'!H12+'7o Kard'!H12+Karditsomagoulas!H12+esperino!H12+Mousiko!H12+Agnanterou!H12+Bragiana!H12+Kallifoni!H12+Kedros!H12+Leontariou!H12+'1o Mouzakiou'!H12+'2o Mouzakiou'!H12+'2o Palama'!H12+Proastiou!H12+'1o Sofades'!H12+'2o Sofades'!H12+Fanari!H12+Itea!H12+Magoula!H12+Mataraga!H12+Mitropoli!H12+'-'!H12)</f>
        <v>0</v>
      </c>
      <c r="I12" s="144">
        <f>SUM('1o Kard'!I12+'2o Kard'!I12+'1o Palama'!I12+'3o Kard'!I12+'4o Kard'!I12+'5o Kard'!I12+'6o Kard'!I12+'7o Kard'!I12+Karditsomagoulas!I12+esperino!I12+Mousiko!I12+Agnanterou!I12+Bragiana!I12+Kallifoni!I12+Kedros!I12+Leontariou!I12+'1o Mouzakiou'!I12+'2o Mouzakiou'!I12+'2o Palama'!I12+Proastiou!I12+'1o Sofades'!I12+'2o Sofades'!I12+Fanari!I12+Itea!I12+Magoula!I12+Mataraga!I12+Mitropoli!I12+'-'!I12)</f>
        <v>0</v>
      </c>
      <c r="J12" s="144">
        <f>SUM('1o Kard'!J12+'2o Kard'!J12+'1o Palama'!J12+'3o Kard'!J12+'4o Kard'!J12+'5o Kard'!J12+'6o Kard'!J12+'7o Kard'!J12+Karditsomagoulas!J12+esperino!J12+Mousiko!J12+Agnanterou!J12+Bragiana!J12+Kallifoni!J12+Kedros!J12+Leontariou!J12+'1o Mouzakiou'!J12+'2o Mouzakiou'!J12+'2o Palama'!J12+Proastiou!J12+'1o Sofades'!J12+'2o Sofades'!J12+Fanari!J12+Itea!J12+Magoula!J12+Mataraga!J12+Mitropoli!J12+'-'!J12)</f>
        <v>0</v>
      </c>
      <c r="K12" s="13">
        <f t="shared" si="0"/>
        <v>5</v>
      </c>
      <c r="L12" s="13">
        <f t="shared" si="1"/>
        <v>0</v>
      </c>
      <c r="M12" s="102">
        <f t="shared" si="2"/>
        <v>5</v>
      </c>
      <c r="O12" s="131">
        <f t="shared" si="3"/>
        <v>100</v>
      </c>
      <c r="P12" s="131">
        <f t="shared" si="4"/>
        <v>0</v>
      </c>
      <c r="Q12" s="131">
        <f t="shared" si="5"/>
        <v>8.771929824561404</v>
      </c>
    </row>
    <row r="13" spans="1:17" ht="25.5" customHeight="1">
      <c r="A13" s="101" t="s">
        <v>20</v>
      </c>
      <c r="B13" s="58" t="s">
        <v>9</v>
      </c>
      <c r="C13" s="63" t="s">
        <v>11</v>
      </c>
      <c r="D13" s="9">
        <f>SUM('1o Kard'!D13+'2o Kard'!D13+'1o Palama'!D13+'3o Kard'!D13+'4o Kard'!D13+'5o Kard'!D13+'6o Kard'!D13+'7o Kard'!D13+Karditsomagoulas!D13+esperino!D13+Mousiko!D13+Agnanterou!D13+Bragiana!D13+Kallifoni!D13+Kedros!D13+Leontariou!D13+'1o Mouzakiou'!D13+'2o Mouzakiou'!D13+'2o Palama'!D13+Proastiou!D13+'1o Sofades'!D13+'2o Sofades'!D13+Fanari!D13+Itea!D13+Magoula!D13+Mataraga!D13+Mitropoli!D13+'-'!D13)</f>
        <v>55</v>
      </c>
      <c r="E13" s="9">
        <f>SUM('1o Kard'!E13+'2o Kard'!E13+'1o Palama'!E13+'3o Kard'!E13+'4o Kard'!E13+'5o Kard'!E13+'6o Kard'!E13+'7o Kard'!E13+Karditsomagoulas!E13+esperino!E13+Mousiko!E13+Agnanterou!E13+Bragiana!E13+Kallifoni!E13+Kedros!E13+Leontariou!E13+'1o Mouzakiou'!E13+'2o Mouzakiou'!E13+'2o Palama'!E13+Proastiou!E13+'1o Sofades'!E13+'2o Sofades'!E13+Fanari!E13+Itea!E13+Magoula!E13+Mataraga!E13+Mitropoli!E13+'-'!E13)</f>
        <v>28</v>
      </c>
      <c r="F13" s="9">
        <f>SUM('1o Kard'!F13+'2o Kard'!F13+'1o Palama'!F13+'3o Kard'!F13+'4o Kard'!F13+'5o Kard'!F13+'6o Kard'!F13+'7o Kard'!F13+Karditsomagoulas!F13+esperino!F13+Mousiko!F13+Agnanterou!F13+Bragiana!F13+Kallifoni!F13+Kedros!F13+Leontariou!F13+'1o Mouzakiou'!F13+'2o Mouzakiou'!F13+'2o Palama'!F13+Proastiou!F13+'1o Sofades'!F13+'2o Sofades'!F13+Fanari!F13+Itea!F13+Magoula!F13+Mataraga!F13+Mitropoli!F13+'-'!F13)</f>
        <v>22</v>
      </c>
      <c r="G13" s="144">
        <f>SUM('1o Kard'!G13+'2o Kard'!G13+'1o Palama'!G13+'3o Kard'!G13+'4o Kard'!G13+'5o Kard'!G13+'6o Kard'!G13+'7o Kard'!G13+Karditsomagoulas!G13+esperino!G13+Mousiko!G13+Agnanterou!G13+Bragiana!G13+Kallifoni!G13+Kedros!G13+Leontariou!G13+'1o Mouzakiou'!G13+'2o Mouzakiou'!G13+'2o Palama'!G13+Proastiou!G13+'1o Sofades'!G13+'2o Sofades'!G13+Fanari!G13+Itea!G13+Magoula!G13+Mataraga!G13+Mitropoli!G13+'-'!G13)</f>
        <v>0</v>
      </c>
      <c r="H13" s="144">
        <f>SUM('1o Kard'!H13+'2o Kard'!H13+'1o Palama'!H13+'3o Kard'!H13+'4o Kard'!H13+'5o Kard'!H13+'6o Kard'!H13+'7o Kard'!H13+Karditsomagoulas!H13+esperino!H13+Mousiko!H13+Agnanterou!H13+Bragiana!H13+Kallifoni!H13+Kedros!H13+Leontariou!H13+'1o Mouzakiou'!H13+'2o Mouzakiou'!H13+'2o Palama'!H13+Proastiou!H13+'1o Sofades'!H13+'2o Sofades'!H13+Fanari!H13+Itea!H13+Magoula!H13+Mataraga!H13+Mitropoli!H13+'-'!H13)</f>
        <v>0</v>
      </c>
      <c r="I13" s="144">
        <f>SUM('1o Kard'!I13+'2o Kard'!I13+'1o Palama'!I13+'3o Kard'!I13+'4o Kard'!I13+'5o Kard'!I13+'6o Kard'!I13+'7o Kard'!I13+Karditsomagoulas!I13+esperino!I13+Mousiko!I13+Agnanterou!I13+Bragiana!I13+Kallifoni!I13+Kedros!I13+Leontariou!I13+'1o Mouzakiou'!I13+'2o Mouzakiou'!I13+'2o Palama'!I13+Proastiou!I13+'1o Sofades'!I13+'2o Sofades'!I13+Fanari!I13+Itea!I13+Magoula!I13+Mataraga!I13+Mitropoli!I13+'-'!I13)</f>
        <v>0</v>
      </c>
      <c r="J13" s="144">
        <f>SUM('1o Kard'!J13+'2o Kard'!J13+'1o Palama'!J13+'3o Kard'!J13+'4o Kard'!J13+'5o Kard'!J13+'6o Kard'!J13+'7o Kard'!J13+Karditsomagoulas!J13+esperino!J13+Mousiko!J13+Agnanterou!J13+Bragiana!J13+Kallifoni!J13+Kedros!J13+Leontariou!J13+'1o Mouzakiou'!J13+'2o Mouzakiou'!J13+'2o Palama'!J13+Proastiou!J13+'1o Sofades'!J13+'2o Sofades'!J13+Fanari!J13+Itea!J13+Magoula!J13+Mataraga!J13+Mitropoli!J13+'-'!J13)</f>
        <v>0</v>
      </c>
      <c r="K13" s="13">
        <f t="shared" si="0"/>
        <v>28</v>
      </c>
      <c r="L13" s="13">
        <f t="shared" si="1"/>
        <v>22</v>
      </c>
      <c r="M13" s="102">
        <f t="shared" si="2"/>
        <v>50</v>
      </c>
      <c r="O13" s="131">
        <f t="shared" si="3"/>
        <v>56</v>
      </c>
      <c r="P13" s="131">
        <f t="shared" si="4"/>
        <v>44</v>
      </c>
      <c r="Q13" s="131">
        <f t="shared" si="5"/>
        <v>90.9090909090909</v>
      </c>
    </row>
    <row r="14" spans="1:17" ht="25.5" customHeight="1">
      <c r="A14" s="103" t="s">
        <v>21</v>
      </c>
      <c r="B14" s="58" t="s">
        <v>9</v>
      </c>
      <c r="C14" s="61" t="s">
        <v>11</v>
      </c>
      <c r="D14" s="9">
        <f>SUM('1o Kard'!D14+'2o Kard'!D14+'1o Palama'!D14+'3o Kard'!D14+'4o Kard'!D14+'5o Kard'!D14+'6o Kard'!D14+'7o Kard'!D14+Karditsomagoulas!D14+esperino!D14+Mousiko!D14+Agnanterou!D14+Bragiana!D14+Kallifoni!D14+Kedros!D14+Leontariou!D14+'1o Mouzakiou'!D14+'2o Mouzakiou'!D14+'2o Palama'!D14+Proastiou!D14+'1o Sofades'!D14+'2o Sofades'!D14+Fanari!D14+Itea!D14+Magoula!D14+Mataraga!D14+Mitropoli!D14+'-'!D14)</f>
        <v>55</v>
      </c>
      <c r="E14" s="9">
        <f>SUM('1o Kard'!E14+'2o Kard'!E14+'1o Palama'!E14+'3o Kard'!E14+'4o Kard'!E14+'5o Kard'!E14+'6o Kard'!E14+'7o Kard'!E14+Karditsomagoulas!E14+esperino!E14+Mousiko!E14+Agnanterou!E14+Bragiana!E14+Kallifoni!E14+Kedros!E14+Leontariou!E14+'1o Mouzakiou'!E14+'2o Mouzakiou'!E14+'2o Palama'!E14+Proastiou!E14+'1o Sofades'!E14+'2o Sofades'!E14+Fanari!E14+Itea!E14+Magoula!E14+Mataraga!E14+Mitropoli!E14+'-'!E14)</f>
        <v>23</v>
      </c>
      <c r="F14" s="9">
        <f>SUM('1o Kard'!F14+'2o Kard'!F14+'1o Palama'!F14+'3o Kard'!F14+'4o Kard'!F14+'5o Kard'!F14+'6o Kard'!F14+'7o Kard'!F14+Karditsomagoulas!F14+esperino!F14+Mousiko!F14+Agnanterou!F14+Bragiana!F14+Kallifoni!F14+Kedros!F14+Leontariou!F14+'1o Mouzakiou'!F14+'2o Mouzakiou'!F14+'2o Palama'!F14+Proastiou!F14+'1o Sofades'!F14+'2o Sofades'!F14+Fanari!F14+Itea!F14+Magoula!F14+Mataraga!F14+Mitropoli!F14+'-'!F14)</f>
        <v>25</v>
      </c>
      <c r="G14" s="144">
        <f>SUM('1o Kard'!G14+'2o Kard'!G14+'1o Palama'!G14+'3o Kard'!G14+'4o Kard'!G14+'5o Kard'!G14+'6o Kard'!G14+'7o Kard'!G14+Karditsomagoulas!G14+esperino!G14+Mousiko!G14+Agnanterou!G14+Bragiana!G14+Kallifoni!G14+Kedros!G14+Leontariou!G14+'1o Mouzakiou'!G14+'2o Mouzakiou'!G14+'2o Palama'!G14+Proastiou!G14+'1o Sofades'!G14+'2o Sofades'!G14+Fanari!G14+Itea!G14+Magoula!G14+Mataraga!G14+Mitropoli!G14+'-'!G14)</f>
        <v>0</v>
      </c>
      <c r="H14" s="144">
        <f>SUM('1o Kard'!H14+'2o Kard'!H14+'1o Palama'!H14+'3o Kard'!H14+'4o Kard'!H14+'5o Kard'!H14+'6o Kard'!H14+'7o Kard'!H14+Karditsomagoulas!H14+esperino!H14+Mousiko!H14+Agnanterou!H14+Bragiana!H14+Kallifoni!H14+Kedros!H14+Leontariou!H14+'1o Mouzakiou'!H14+'2o Mouzakiou'!H14+'2o Palama'!H14+Proastiou!H14+'1o Sofades'!H14+'2o Sofades'!H14+Fanari!H14+Itea!H14+Magoula!H14+Mataraga!H14+Mitropoli!H14+'-'!H14)</f>
        <v>0</v>
      </c>
      <c r="I14" s="144">
        <f>SUM('1o Kard'!I14+'2o Kard'!I14+'1o Palama'!I14+'3o Kard'!I14+'4o Kard'!I14+'5o Kard'!I14+'6o Kard'!I14+'7o Kard'!I14+Karditsomagoulas!I14+esperino!I14+Mousiko!I14+Agnanterou!I14+Bragiana!I14+Kallifoni!I14+Kedros!I14+Leontariou!I14+'1o Mouzakiou'!I14+'2o Mouzakiou'!I14+'2o Palama'!I14+Proastiou!I14+'1o Sofades'!I14+'2o Sofades'!I14+Fanari!I14+Itea!I14+Magoula!I14+Mataraga!I14+Mitropoli!I14+'-'!I14)</f>
        <v>0</v>
      </c>
      <c r="J14" s="144">
        <f>SUM('1o Kard'!J14+'2o Kard'!J14+'1o Palama'!J14+'3o Kard'!J14+'4o Kard'!J14+'5o Kard'!J14+'6o Kard'!J14+'7o Kard'!J14+Karditsomagoulas!J14+esperino!J14+Mousiko!J14+Agnanterou!J14+Bragiana!J14+Kallifoni!J14+Kedros!J14+Leontariou!J14+'1o Mouzakiou'!J14+'2o Mouzakiou'!J14+'2o Palama'!J14+Proastiou!J14+'1o Sofades'!J14+'2o Sofades'!J14+Fanari!J14+Itea!J14+Magoula!J14+Mataraga!J14+Mitropoli!J14+'-'!J14)</f>
        <v>0</v>
      </c>
      <c r="K14" s="13">
        <f t="shared" si="0"/>
        <v>23</v>
      </c>
      <c r="L14" s="13">
        <f t="shared" si="1"/>
        <v>25</v>
      </c>
      <c r="M14" s="102">
        <f t="shared" si="2"/>
        <v>48</v>
      </c>
      <c r="O14" s="131">
        <f t="shared" si="3"/>
        <v>47.916666666666664</v>
      </c>
      <c r="P14" s="131">
        <f t="shared" si="4"/>
        <v>52.083333333333336</v>
      </c>
      <c r="Q14" s="131">
        <f t="shared" si="5"/>
        <v>87.27272727272727</v>
      </c>
    </row>
    <row r="15" spans="1:17" ht="25.5" customHeight="1">
      <c r="A15" s="103" t="s">
        <v>41</v>
      </c>
      <c r="B15" s="58" t="s">
        <v>9</v>
      </c>
      <c r="C15" s="62" t="s">
        <v>11</v>
      </c>
      <c r="D15" s="9">
        <f>SUM('1o Kard'!D15+'2o Kard'!D15+'1o Palama'!D15+'3o Kard'!D15+'4o Kard'!D15+'5o Kard'!D15+'6o Kard'!D15+'7o Kard'!D15+Karditsomagoulas!D15+esperino!D15+Mousiko!D15+Agnanterou!D15+Bragiana!D15+Kallifoni!D15+Kedros!D15+Leontariou!D15+'1o Mouzakiou'!D15+'2o Mouzakiou'!D15+'2o Palama'!D15+Proastiou!D15+'1o Sofades'!D15+'2o Sofades'!D15+Fanari!D15+Itea!D15+Magoula!D15+Mataraga!D15+Mitropoli!D15+'-'!D15)</f>
        <v>55</v>
      </c>
      <c r="E15" s="9">
        <f>SUM('1o Kard'!E15+'2o Kard'!E15+'1o Palama'!E15+'3o Kard'!E15+'4o Kard'!E15+'5o Kard'!E15+'6o Kard'!E15+'7o Kard'!E15+Karditsomagoulas!E15+esperino!E15+Mousiko!E15+Agnanterou!E15+Bragiana!E15+Kallifoni!E15+Kedros!E15+Leontariou!E15+'1o Mouzakiou'!E15+'2o Mouzakiou'!E15+'2o Palama'!E15+Proastiou!E15+'1o Sofades'!E15+'2o Sofades'!E15+Fanari!E15+Itea!E15+Magoula!E15+Mataraga!E15+Mitropoli!E15+'-'!E15)</f>
        <v>14</v>
      </c>
      <c r="F15" s="9">
        <f>SUM('1o Kard'!F15+'2o Kard'!F15+'1o Palama'!F15+'3o Kard'!F15+'4o Kard'!F15+'5o Kard'!F15+'6o Kard'!F15+'7o Kard'!F15+Karditsomagoulas!F15+esperino!F15+Mousiko!F15+Agnanterou!F15+Bragiana!F15+Kallifoni!F15+Kedros!F15+Leontariou!F15+'1o Mouzakiou'!F15+'2o Mouzakiou'!F15+'2o Palama'!F15+Proastiou!F15+'1o Sofades'!F15+'2o Sofades'!F15+Fanari!F15+Itea!F15+Magoula!F15+Mataraga!F15+Mitropoli!F15+'-'!F15)</f>
        <v>19</v>
      </c>
      <c r="G15" s="144">
        <f>SUM('1o Kard'!G15+'2o Kard'!G15+'1o Palama'!G15+'3o Kard'!G15+'4o Kard'!G15+'5o Kard'!G15+'6o Kard'!G15+'7o Kard'!G15+Karditsomagoulas!G15+esperino!G15+Mousiko!G15+Agnanterou!G15+Bragiana!G15+Kallifoni!G15+Kedros!G15+Leontariou!G15+'1o Mouzakiou'!G15+'2o Mouzakiou'!G15+'2o Palama'!G15+Proastiou!G15+'1o Sofades'!G15+'2o Sofades'!G15+Fanari!G15+Itea!G15+Magoula!G15+Mataraga!G15+Mitropoli!G15+'-'!G15)</f>
        <v>0</v>
      </c>
      <c r="H15" s="144">
        <f>SUM('1o Kard'!H15+'2o Kard'!H15+'1o Palama'!H15+'3o Kard'!H15+'4o Kard'!H15+'5o Kard'!H15+'6o Kard'!H15+'7o Kard'!H15+Karditsomagoulas!H15+esperino!H15+Mousiko!H15+Agnanterou!H15+Bragiana!H15+Kallifoni!H15+Kedros!H15+Leontariou!H15+'1o Mouzakiou'!H15+'2o Mouzakiou'!H15+'2o Palama'!H15+Proastiou!H15+'1o Sofades'!H15+'2o Sofades'!H15+Fanari!H15+Itea!H15+Magoula!H15+Mataraga!H15+Mitropoli!H15+'-'!H15)</f>
        <v>0</v>
      </c>
      <c r="I15" s="144">
        <f>SUM('1o Kard'!I15+'2o Kard'!I15+'1o Palama'!I15+'3o Kard'!I15+'4o Kard'!I15+'5o Kard'!I15+'6o Kard'!I15+'7o Kard'!I15+Karditsomagoulas!I15+esperino!I15+Mousiko!I15+Agnanterou!I15+Bragiana!I15+Kallifoni!I15+Kedros!I15+Leontariou!I15+'1o Mouzakiou'!I15+'2o Mouzakiou'!I15+'2o Palama'!I15+Proastiou!I15+'1o Sofades'!I15+'2o Sofades'!I15+Fanari!I15+Itea!I15+Magoula!I15+Mataraga!I15+Mitropoli!I15+'-'!I15)</f>
        <v>0</v>
      </c>
      <c r="J15" s="144">
        <f>SUM('1o Kard'!J15+'2o Kard'!J15+'1o Palama'!J15+'3o Kard'!J15+'4o Kard'!J15+'5o Kard'!J15+'6o Kard'!J15+'7o Kard'!J15+Karditsomagoulas!J15+esperino!J15+Mousiko!J15+Agnanterou!J15+Bragiana!J15+Kallifoni!J15+Kedros!J15+Leontariou!J15+'1o Mouzakiou'!J15+'2o Mouzakiou'!J15+'2o Palama'!J15+Proastiou!J15+'1o Sofades'!J15+'2o Sofades'!J15+Fanari!J15+Itea!J15+Magoula!J15+Mataraga!J15+Mitropoli!J15+'-'!J15)</f>
        <v>0</v>
      </c>
      <c r="K15" s="13">
        <f t="shared" si="0"/>
        <v>14</v>
      </c>
      <c r="L15" s="13">
        <f t="shared" si="1"/>
        <v>19</v>
      </c>
      <c r="M15" s="102">
        <f t="shared" si="2"/>
        <v>33</v>
      </c>
      <c r="O15" s="131">
        <f t="shared" si="3"/>
        <v>42.42424242424242</v>
      </c>
      <c r="P15" s="131">
        <f t="shared" si="4"/>
        <v>57.57575757575758</v>
      </c>
      <c r="Q15" s="131">
        <f t="shared" si="5"/>
        <v>60</v>
      </c>
    </row>
    <row r="16" spans="1:17" ht="25.5" customHeight="1">
      <c r="A16" s="103" t="s">
        <v>42</v>
      </c>
      <c r="B16" s="58" t="s">
        <v>9</v>
      </c>
      <c r="C16" s="62" t="s">
        <v>11</v>
      </c>
      <c r="D16" s="9">
        <f>SUM('1o Kard'!D16+'2o Kard'!D16+'1o Palama'!D16+'3o Kard'!D16+'4o Kard'!D16+'5o Kard'!D16+'6o Kard'!D16+'7o Kard'!D16+Karditsomagoulas!D16+esperino!D16+Mousiko!D16+Agnanterou!D16+Bragiana!D16+Kallifoni!D16+Kedros!D16+Leontariou!D16+'1o Mouzakiou'!D16+'2o Mouzakiou'!D16+'2o Palama'!D16+Proastiou!D16+'1o Sofades'!D16+'2o Sofades'!D16+Fanari!D16+Itea!D16+Magoula!D16+Mataraga!D16+Mitropoli!D16+'-'!D16)</f>
        <v>55</v>
      </c>
      <c r="E16" s="9">
        <f>SUM('1o Kard'!E16+'2o Kard'!E16+'1o Palama'!E16+'3o Kard'!E16+'4o Kard'!E16+'5o Kard'!E16+'6o Kard'!E16+'7o Kard'!E16+Karditsomagoulas!E16+esperino!E16+Mousiko!E16+Agnanterou!E16+Bragiana!E16+Kallifoni!E16+Kedros!E16+Leontariou!E16+'1o Mouzakiou'!E16+'2o Mouzakiou'!E16+'2o Palama'!E16+Proastiou!E16+'1o Sofades'!E16+'2o Sofades'!E16+Fanari!E16+Itea!E16+Magoula!E16+Mataraga!E16+Mitropoli!E16+'-'!E16)</f>
        <v>18</v>
      </c>
      <c r="F16" s="9">
        <f>SUM('1o Kard'!F16+'2o Kard'!F16+'1o Palama'!F16+'3o Kard'!F16+'4o Kard'!F16+'5o Kard'!F16+'6o Kard'!F16+'7o Kard'!F16+Karditsomagoulas!F16+esperino!F16+Mousiko!F16+Agnanterou!F16+Bragiana!F16+Kallifoni!F16+Kedros!F16+Leontariou!F16+'1o Mouzakiou'!F16+'2o Mouzakiou'!F16+'2o Palama'!F16+Proastiou!F16+'1o Sofades'!F16+'2o Sofades'!F16+Fanari!F16+Itea!F16+Magoula!F16+Mataraga!F16+Mitropoli!F16+'-'!F16)</f>
        <v>29</v>
      </c>
      <c r="G16" s="144">
        <f>SUM('1o Kard'!G16+'2o Kard'!G16+'1o Palama'!G16+'3o Kard'!G16+'4o Kard'!G16+'5o Kard'!G16+'6o Kard'!G16+'7o Kard'!G16+Karditsomagoulas!G16+esperino!G16+Mousiko!G16+Agnanterou!G16+Bragiana!G16+Kallifoni!G16+Kedros!G16+Leontariou!G16+'1o Mouzakiou'!G16+'2o Mouzakiou'!G16+'2o Palama'!G16+Proastiou!G16+'1o Sofades'!G16+'2o Sofades'!G16+Fanari!G16+Itea!G16+Magoula!G16+Mataraga!G16+Mitropoli!G16+'-'!G16)</f>
        <v>0</v>
      </c>
      <c r="H16" s="144">
        <f>SUM('1o Kard'!H16+'2o Kard'!H16+'1o Palama'!H16+'3o Kard'!H16+'4o Kard'!H16+'5o Kard'!H16+'6o Kard'!H16+'7o Kard'!H16+Karditsomagoulas!H16+esperino!H16+Mousiko!H16+Agnanterou!H16+Bragiana!H16+Kallifoni!H16+Kedros!H16+Leontariou!H16+'1o Mouzakiou'!H16+'2o Mouzakiou'!H16+'2o Palama'!H16+Proastiou!H16+'1o Sofades'!H16+'2o Sofades'!H16+Fanari!H16+Itea!H16+Magoula!H16+Mataraga!H16+Mitropoli!H16+'-'!H16)</f>
        <v>0</v>
      </c>
      <c r="I16" s="144">
        <f>SUM('1o Kard'!I16+'2o Kard'!I16+'1o Palama'!I16+'3o Kard'!I16+'4o Kard'!I16+'5o Kard'!I16+'6o Kard'!I16+'7o Kard'!I16+Karditsomagoulas!I16+esperino!I16+Mousiko!I16+Agnanterou!I16+Bragiana!I16+Kallifoni!I16+Kedros!I16+Leontariou!I16+'1o Mouzakiou'!I16+'2o Mouzakiou'!I16+'2o Palama'!I16+Proastiou!I16+'1o Sofades'!I16+'2o Sofades'!I16+Fanari!I16+Itea!I16+Magoula!I16+Mataraga!I16+Mitropoli!I16+'-'!I16)</f>
        <v>0</v>
      </c>
      <c r="J16" s="144">
        <f>SUM('1o Kard'!J16+'2o Kard'!J16+'1o Palama'!J16+'3o Kard'!J16+'4o Kard'!J16+'5o Kard'!J16+'6o Kard'!J16+'7o Kard'!J16+Karditsomagoulas!J16+esperino!J16+Mousiko!J16+Agnanterou!J16+Bragiana!J16+Kallifoni!J16+Kedros!J16+Leontariou!J16+'1o Mouzakiou'!J16+'2o Mouzakiou'!J16+'2o Palama'!J16+Proastiou!J16+'1o Sofades'!J16+'2o Sofades'!J16+Fanari!J16+Itea!J16+Magoula!J16+Mataraga!J16+Mitropoli!J16+'-'!J16)</f>
        <v>0</v>
      </c>
      <c r="K16" s="13">
        <f t="shared" si="0"/>
        <v>18</v>
      </c>
      <c r="L16" s="13">
        <f t="shared" si="1"/>
        <v>29</v>
      </c>
      <c r="M16" s="102">
        <f t="shared" si="2"/>
        <v>47</v>
      </c>
      <c r="O16" s="131">
        <f t="shared" si="3"/>
        <v>38.297872340425535</v>
      </c>
      <c r="P16" s="131">
        <f t="shared" si="4"/>
        <v>61.702127659574465</v>
      </c>
      <c r="Q16" s="131">
        <f t="shared" si="5"/>
        <v>85.45454545454545</v>
      </c>
    </row>
    <row r="17" spans="1:17" ht="25.5" customHeight="1">
      <c r="A17" s="103" t="s">
        <v>43</v>
      </c>
      <c r="B17" s="58" t="s">
        <v>9</v>
      </c>
      <c r="C17" s="62" t="s">
        <v>11</v>
      </c>
      <c r="D17" s="9">
        <f>SUM('1o Kard'!D17+'2o Kard'!D17+'1o Palama'!D17+'3o Kard'!D17+'4o Kard'!D17+'5o Kard'!D17+'6o Kard'!D17+'7o Kard'!D17+Karditsomagoulas!D17+esperino!D17+Mousiko!D17+Agnanterou!D17+Bragiana!D17+Kallifoni!D17+Kedros!D17+Leontariou!D17+'1o Mouzakiou'!D17+'2o Mouzakiou'!D17+'2o Palama'!D17+Proastiou!D17+'1o Sofades'!D17+'2o Sofades'!D17+Fanari!D17+Itea!D17+Magoula!D17+Mataraga!D17+Mitropoli!D17+'-'!D17)</f>
        <v>55</v>
      </c>
      <c r="E17" s="9">
        <f>SUM('1o Kard'!E17+'2o Kard'!E17+'1o Palama'!E17+'3o Kard'!E17+'4o Kard'!E17+'5o Kard'!E17+'6o Kard'!E17+'7o Kard'!E17+Karditsomagoulas!E17+esperino!E17+Mousiko!E17+Agnanterou!E17+Bragiana!E17+Kallifoni!E17+Kedros!E17+Leontariou!E17+'1o Mouzakiou'!E17+'2o Mouzakiou'!E17+'2o Palama'!E17+Proastiou!E17+'1o Sofades'!E17+'2o Sofades'!E17+Fanari!E17+Itea!E17+Magoula!E17+Mataraga!E17+Mitropoli!E17+'-'!E17)</f>
        <v>13</v>
      </c>
      <c r="F17" s="9">
        <f>SUM('1o Kard'!F17+'2o Kard'!F17+'1o Palama'!F17+'3o Kard'!F17+'4o Kard'!F17+'5o Kard'!F17+'6o Kard'!F17+'7o Kard'!F17+Karditsomagoulas!F17+esperino!F17+Mousiko!F17+Agnanterou!F17+Bragiana!F17+Kallifoni!F17+Kedros!F17+Leontariou!F17+'1o Mouzakiou'!F17+'2o Mouzakiou'!F17+'2o Palama'!F17+Proastiou!F17+'1o Sofades'!F17+'2o Sofades'!F17+Fanari!F17+Itea!F17+Magoula!F17+Mataraga!F17+Mitropoli!F17+'-'!F17)</f>
        <v>26</v>
      </c>
      <c r="G17" s="144">
        <f>SUM('1o Kard'!G17+'2o Kard'!G17+'1o Palama'!G17+'3o Kard'!G17+'4o Kard'!G17+'5o Kard'!G17+'6o Kard'!G17+'7o Kard'!G17+Karditsomagoulas!G17+esperino!G17+Mousiko!G17+Agnanterou!G17+Bragiana!G17+Kallifoni!G17+Kedros!G17+Leontariou!G17+'1o Mouzakiou'!G17+'2o Mouzakiou'!G17+'2o Palama'!G17+Proastiou!G17+'1o Sofades'!G17+'2o Sofades'!G17+Fanari!G17+Itea!G17+Magoula!G17+Mataraga!G17+Mitropoli!G17+'-'!G17)</f>
        <v>0</v>
      </c>
      <c r="H17" s="144">
        <f>SUM('1o Kard'!H17+'2o Kard'!H17+'1o Palama'!H17+'3o Kard'!H17+'4o Kard'!H17+'5o Kard'!H17+'6o Kard'!H17+'7o Kard'!H17+Karditsomagoulas!H17+esperino!H17+Mousiko!H17+Agnanterou!H17+Bragiana!H17+Kallifoni!H17+Kedros!H17+Leontariou!H17+'1o Mouzakiou'!H17+'2o Mouzakiou'!H17+'2o Palama'!H17+Proastiou!H17+'1o Sofades'!H17+'2o Sofades'!H17+Fanari!H17+Itea!H17+Magoula!H17+Mataraga!H17+Mitropoli!H17+'-'!H17)</f>
        <v>0</v>
      </c>
      <c r="I17" s="144">
        <f>SUM('1o Kard'!I17+'2o Kard'!I17+'1o Palama'!I17+'3o Kard'!I17+'4o Kard'!I17+'5o Kard'!I17+'6o Kard'!I17+'7o Kard'!I17+Karditsomagoulas!I17+esperino!I17+Mousiko!I17+Agnanterou!I17+Bragiana!I17+Kallifoni!I17+Kedros!I17+Leontariou!I17+'1o Mouzakiou'!I17+'2o Mouzakiou'!I17+'2o Palama'!I17+Proastiou!I17+'1o Sofades'!I17+'2o Sofades'!I17+Fanari!I17+Itea!I17+Magoula!I17+Mataraga!I17+Mitropoli!I17+'-'!I17)</f>
        <v>0</v>
      </c>
      <c r="J17" s="144">
        <f>SUM('1o Kard'!J17+'2o Kard'!J17+'1o Palama'!J17+'3o Kard'!J17+'4o Kard'!J17+'5o Kard'!J17+'6o Kard'!J17+'7o Kard'!J17+Karditsomagoulas!J17+esperino!J17+Mousiko!J17+Agnanterou!J17+Bragiana!J17+Kallifoni!J17+Kedros!J17+Leontariou!J17+'1o Mouzakiou'!J17+'2o Mouzakiou'!J17+'2o Palama'!J17+Proastiou!J17+'1o Sofades'!J17+'2o Sofades'!J17+Fanari!J17+Itea!J17+Magoula!J17+Mataraga!J17+Mitropoli!J17+'-'!J17)</f>
        <v>1</v>
      </c>
      <c r="K17" s="13">
        <f t="shared" si="0"/>
        <v>13</v>
      </c>
      <c r="L17" s="13">
        <f t="shared" si="1"/>
        <v>26</v>
      </c>
      <c r="M17" s="102">
        <f t="shared" si="2"/>
        <v>39</v>
      </c>
      <c r="O17" s="131">
        <f t="shared" si="3"/>
        <v>33.333333333333336</v>
      </c>
      <c r="P17" s="131">
        <f t="shared" si="4"/>
        <v>66.66666666666667</v>
      </c>
      <c r="Q17" s="131">
        <f t="shared" si="5"/>
        <v>70.9090909090909</v>
      </c>
    </row>
    <row r="18" spans="1:17" ht="36.75" customHeight="1">
      <c r="A18" s="101" t="s">
        <v>44</v>
      </c>
      <c r="B18" s="64" t="s">
        <v>12</v>
      </c>
      <c r="C18" s="66" t="s">
        <v>10</v>
      </c>
      <c r="D18" s="9">
        <f>SUM('1o Kard'!D18+'2o Kard'!D18+'1o Palama'!D18+'3o Kard'!D18+'4o Kard'!D18+'5o Kard'!D18+'6o Kard'!D18+'7o Kard'!D18+Karditsomagoulas!D18+esperino!D18+Mousiko!D18+Agnanterou!D18+Bragiana!D18+Kallifoni!D18+Kedros!D18+Leontariou!D18+'1o Mouzakiou'!D18+'2o Mouzakiou'!D18+'2o Palama'!D18+Proastiou!D18+'1o Sofades'!D18+'2o Sofades'!D18+Fanari!D18+Itea!D18+Magoula!D18+Mataraga!D18+Mitropoli!D18+'-'!D18)</f>
        <v>57</v>
      </c>
      <c r="E18" s="144">
        <f>SUM('1o Kard'!E18+'2o Kard'!E18+'1o Palama'!E18+'3o Kard'!E18+'4o Kard'!E18+'5o Kard'!E18+'6o Kard'!E18+'7o Kard'!E18+Karditsomagoulas!E18+esperino!E18+Mousiko!E18+Agnanterou!E18+Bragiana!E18+Kallifoni!E18+Kedros!E18+Leontariou!E18+'1o Mouzakiou'!E18+'2o Mouzakiou'!E18+'2o Palama'!E18+Proastiou!E18+'1o Sofades'!E18+'2o Sofades'!E18+Fanari!E18+Itea!E18+Magoula!E18+Mataraga!E18+Mitropoli!E18+'-'!E18)</f>
        <v>0</v>
      </c>
      <c r="F18" s="144">
        <f>SUM('1o Kard'!F18+'2o Kard'!F18+'1o Palama'!F18+'3o Kard'!F18+'4o Kard'!F18+'5o Kard'!F18+'6o Kard'!F18+'7o Kard'!F18+Karditsomagoulas!F18+esperino!F18+Mousiko!F18+Agnanterou!F18+Bragiana!F18+Kallifoni!F18+Kedros!F18+Leontariou!F18+'1o Mouzakiou'!F18+'2o Mouzakiou'!F18+'2o Palama'!F18+Proastiou!F18+'1o Sofades'!F18+'2o Sofades'!F18+Fanari!F18+Itea!F18+Magoula!F18+Mataraga!F18+Mitropoli!F18+'-'!F18)</f>
        <v>0</v>
      </c>
      <c r="G18" s="144">
        <f>SUM('1o Kard'!G18+'2o Kard'!G18+'1o Palama'!G18+'3o Kard'!G18+'4o Kard'!G18+'5o Kard'!G18+'6o Kard'!G18+'7o Kard'!G18+Karditsomagoulas!G18+esperino!G18+Mousiko!G18+Agnanterou!G18+Bragiana!G18+Kallifoni!G18+Kedros!G18+Leontariou!G18+'1o Mouzakiou'!G18+'2o Mouzakiou'!G18+'2o Palama'!G18+Proastiou!G18+'1o Sofades'!G18+'2o Sofades'!G18+Fanari!G18+Itea!G18+Magoula!G18+Mataraga!G18+Mitropoli!G18+'-'!G18)</f>
        <v>0</v>
      </c>
      <c r="H18" s="144">
        <f>SUM('1o Kard'!H18+'2o Kard'!H18+'1o Palama'!H18+'3o Kard'!H18+'4o Kard'!H18+'5o Kard'!H18+'6o Kard'!H18+'7o Kard'!H18+Karditsomagoulas!H18+esperino!H18+Mousiko!H18+Agnanterou!H18+Bragiana!H18+Kallifoni!H18+Kedros!H18+Leontariou!H18+'1o Mouzakiou'!H18+'2o Mouzakiou'!H18+'2o Palama'!H18+Proastiou!H18+'1o Sofades'!H18+'2o Sofades'!H18+Fanari!H18+Itea!H18+Magoula!H18+Mataraga!H18+Mitropoli!H18+'-'!H18)</f>
        <v>0</v>
      </c>
      <c r="I18" s="9">
        <f>SUM('1o Kard'!I18+'2o Kard'!I18+'1o Palama'!I18+'3o Kard'!I18+'4o Kard'!I18+'5o Kard'!I18+'6o Kard'!I18+'7o Kard'!I18+Karditsomagoulas!I18+esperino!I18+Mousiko!I18+Agnanterou!I18+Bragiana!I18+Kallifoni!I18+Kedros!I18+Leontariou!I18+'1o Mouzakiou'!I18+'2o Mouzakiou'!I18+'2o Palama'!I18+Proastiou!I18+'1o Sofades'!I18+'2o Sofades'!I18+Fanari!I18+Itea!I18+Magoula!I18+Mataraga!I18+Mitropoli!I18+'-'!I18)</f>
        <v>19</v>
      </c>
      <c r="J18" s="9">
        <f>SUM('1o Kard'!J18+'2o Kard'!J18+'1o Palama'!J18+'3o Kard'!J18+'4o Kard'!J18+'5o Kard'!J18+'6o Kard'!J18+'7o Kard'!J18+Karditsomagoulas!J18+esperino!J18+Mousiko!J18+Agnanterou!J18+Bragiana!J18+Kallifoni!J18+Kedros!J18+Leontariou!J18+'1o Mouzakiou'!J18+'2o Mouzakiou'!J18+'2o Palama'!J18+Proastiou!J18+'1o Sofades'!J18+'2o Sofades'!J18+Fanari!J18+Itea!J18+Magoula!J18+Mataraga!J18+Mitropoli!J18+'-'!J18)</f>
        <v>20</v>
      </c>
      <c r="K18" s="13">
        <f>SUM(I18)</f>
        <v>19</v>
      </c>
      <c r="L18" s="13">
        <f>SUM(J18)</f>
        <v>20</v>
      </c>
      <c r="M18" s="102">
        <f t="shared" si="2"/>
        <v>39</v>
      </c>
      <c r="O18" s="131">
        <f t="shared" si="3"/>
        <v>48.717948717948715</v>
      </c>
      <c r="P18" s="131">
        <f t="shared" si="4"/>
        <v>51.282051282051285</v>
      </c>
      <c r="Q18" s="131">
        <f t="shared" si="5"/>
        <v>68.42105263157895</v>
      </c>
    </row>
    <row r="19" spans="1:17" ht="25.5" customHeight="1">
      <c r="A19" s="103" t="s">
        <v>45</v>
      </c>
      <c r="B19" s="67" t="s">
        <v>12</v>
      </c>
      <c r="C19" s="66" t="s">
        <v>10</v>
      </c>
      <c r="D19" s="9">
        <f>SUM('1o Kard'!D19+'2o Kard'!D19+'1o Palama'!D19+'3o Kard'!D19+'4o Kard'!D19+'5o Kard'!D19+'6o Kard'!D19+'7o Kard'!D19+Karditsomagoulas!D19+esperino!D19+Mousiko!D19+Agnanterou!D19+Bragiana!D19+Kallifoni!D19+Kedros!D19+Leontariou!D19+'1o Mouzakiou'!D19+'2o Mouzakiou'!D19+'2o Palama'!D19+Proastiou!D19+'1o Sofades'!D19+'2o Sofades'!D19+Fanari!D19+Itea!D19+Magoula!D19+Mataraga!D19+Mitropoli!D19+'-'!D19)</f>
        <v>57</v>
      </c>
      <c r="E19" s="144">
        <f>SUM('1o Kard'!E19+'2o Kard'!E19+'1o Palama'!E19+'3o Kard'!E19+'4o Kard'!E19+'5o Kard'!E19+'6o Kard'!E19+'7o Kard'!E19+Karditsomagoulas!E19+esperino!E19+Mousiko!E19+Agnanterou!E19+Bragiana!E19+Kallifoni!E19+Kedros!E19+Leontariou!E19+'1o Mouzakiou'!E19+'2o Mouzakiou'!E19+'2o Palama'!E19+Proastiou!E19+'1o Sofades'!E19+'2o Sofades'!E19+Fanari!E19+Itea!E19+Magoula!E19+Mataraga!E19+Mitropoli!E19+'-'!E19)</f>
        <v>0</v>
      </c>
      <c r="F19" s="144">
        <f>SUM('1o Kard'!F19+'2o Kard'!F19+'1o Palama'!F19+'3o Kard'!F19+'4o Kard'!F19+'5o Kard'!F19+'6o Kard'!F19+'7o Kard'!F19+Karditsomagoulas!F19+esperino!F19+Mousiko!F19+Agnanterou!F19+Bragiana!F19+Kallifoni!F19+Kedros!F19+Leontariou!F19+'1o Mouzakiou'!F19+'2o Mouzakiou'!F19+'2o Palama'!F19+Proastiou!F19+'1o Sofades'!F19+'2o Sofades'!F19+Fanari!F19+Itea!F19+Magoula!F19+Mataraga!F19+Mitropoli!F19+'-'!F19)</f>
        <v>0</v>
      </c>
      <c r="G19" s="144">
        <f>SUM('1o Kard'!G19+'2o Kard'!G19+'1o Palama'!G19+'3o Kard'!G19+'4o Kard'!G19+'5o Kard'!G19+'6o Kard'!G19+'7o Kard'!G19+Karditsomagoulas!G19+esperino!G19+Mousiko!G19+Agnanterou!G19+Bragiana!G19+Kallifoni!G19+Kedros!G19+Leontariou!G19+'1o Mouzakiou'!G19+'2o Mouzakiou'!G19+'2o Palama'!G19+Proastiou!G19+'1o Sofades'!G19+'2o Sofades'!G19+Fanari!G19+Itea!G19+Magoula!G19+Mataraga!G19+Mitropoli!G19+'-'!G19)</f>
        <v>0</v>
      </c>
      <c r="H19" s="144">
        <f>SUM('1o Kard'!H19+'2o Kard'!H19+'1o Palama'!H19+'3o Kard'!H19+'4o Kard'!H19+'5o Kard'!H19+'6o Kard'!H19+'7o Kard'!H19+Karditsomagoulas!H19+esperino!H19+Mousiko!H19+Agnanterou!H19+Bragiana!H19+Kallifoni!H19+Kedros!H19+Leontariou!H19+'1o Mouzakiou'!H19+'2o Mouzakiou'!H19+'2o Palama'!H19+Proastiou!H19+'1o Sofades'!H19+'2o Sofades'!H19+Fanari!H19+Itea!H19+Magoula!H19+Mataraga!H19+Mitropoli!H19+'-'!H19)</f>
        <v>0</v>
      </c>
      <c r="I19" s="9">
        <f>SUM('1o Kard'!I19+'2o Kard'!I19+'1o Palama'!I19+'3o Kard'!I19+'4o Kard'!I19+'5o Kard'!I19+'6o Kard'!I19+'7o Kard'!I19+Karditsomagoulas!I19+esperino!I19+Mousiko!I19+Agnanterou!I19+Bragiana!I19+Kallifoni!I19+Kedros!I19+Leontariou!I19+'1o Mouzakiou'!I19+'2o Mouzakiou'!I19+'2o Palama'!I19+Proastiou!I19+'1o Sofades'!I19+'2o Sofades'!I19+Fanari!I19+Itea!I19+Magoula!I19+Mataraga!I19+Mitropoli!I19+'-'!I19)</f>
        <v>22</v>
      </c>
      <c r="J19" s="9">
        <f>SUM('1o Kard'!J19+'2o Kard'!J19+'1o Palama'!J19+'3o Kard'!J19+'4o Kard'!J19+'5o Kard'!J19+'6o Kard'!J19+'7o Kard'!J19+Karditsomagoulas!J19+esperino!J19+Mousiko!J19+Agnanterou!J19+Bragiana!J19+Kallifoni!J19+Kedros!J19+Leontariou!J19+'1o Mouzakiou'!J19+'2o Mouzakiou'!J19+'2o Palama'!J19+Proastiou!J19+'1o Sofades'!J19+'2o Sofades'!J19+Fanari!J19+Itea!J19+Magoula!J19+Mataraga!J19+Mitropoli!J19+'-'!J19)</f>
        <v>19</v>
      </c>
      <c r="K19" s="13">
        <f aca="true" t="shared" si="6" ref="K19:K27">SUM(I19)</f>
        <v>22</v>
      </c>
      <c r="L19" s="13">
        <f aca="true" t="shared" si="7" ref="L19:L27">SUM(J19)</f>
        <v>19</v>
      </c>
      <c r="M19" s="102">
        <f t="shared" si="2"/>
        <v>41</v>
      </c>
      <c r="O19" s="131">
        <f t="shared" si="3"/>
        <v>53.65853658536585</v>
      </c>
      <c r="P19" s="131">
        <f t="shared" si="4"/>
        <v>46.34146341463415</v>
      </c>
      <c r="Q19" s="131">
        <f t="shared" si="5"/>
        <v>71.9298245614035</v>
      </c>
    </row>
    <row r="20" spans="1:17" ht="25.5" customHeight="1">
      <c r="A20" s="103" t="s">
        <v>46</v>
      </c>
      <c r="B20" s="67" t="s">
        <v>12</v>
      </c>
      <c r="C20" s="65" t="s">
        <v>10</v>
      </c>
      <c r="D20" s="9">
        <f>SUM('1o Kard'!D20+'2o Kard'!D20+'1o Palama'!D20+'3o Kard'!D20+'4o Kard'!D20+'5o Kard'!D20+'6o Kard'!D20+'7o Kard'!D20+Karditsomagoulas!D20+esperino!D20+Mousiko!D20+Agnanterou!D20+Bragiana!D20+Kallifoni!D20+Kedros!D20+Leontariou!D20+'1o Mouzakiou'!D20+'2o Mouzakiou'!D20+'2o Palama'!D20+Proastiou!D20+'1o Sofades'!D20+'2o Sofades'!D20+Fanari!D20+Itea!D20+Magoula!D20+Mataraga!D20+Mitropoli!D20+'-'!D20)</f>
        <v>57</v>
      </c>
      <c r="E20" s="144">
        <f>SUM('1o Kard'!E20+'2o Kard'!E20+'1o Palama'!E20+'3o Kard'!E20+'4o Kard'!E20+'5o Kard'!E20+'6o Kard'!E20+'7o Kard'!E20+Karditsomagoulas!E20+esperino!E20+Mousiko!E20+Agnanterou!E20+Bragiana!E20+Kallifoni!E20+Kedros!E20+Leontariou!E20+'1o Mouzakiou'!E20+'2o Mouzakiou'!E20+'2o Palama'!E20+Proastiou!E20+'1o Sofades'!E20+'2o Sofades'!E20+Fanari!E20+Itea!E20+Magoula!E20+Mataraga!E20+Mitropoli!E20+'-'!E20)</f>
        <v>0</v>
      </c>
      <c r="F20" s="144">
        <f>SUM('1o Kard'!F20+'2o Kard'!F20+'1o Palama'!F20+'3o Kard'!F20+'4o Kard'!F20+'5o Kard'!F20+'6o Kard'!F20+'7o Kard'!F20+Karditsomagoulas!F20+esperino!F20+Mousiko!F20+Agnanterou!F20+Bragiana!F20+Kallifoni!F20+Kedros!F20+Leontariou!F20+'1o Mouzakiou'!F20+'2o Mouzakiou'!F20+'2o Palama'!F20+Proastiou!F20+'1o Sofades'!F20+'2o Sofades'!F20+Fanari!F20+Itea!F20+Magoula!F20+Mataraga!F20+Mitropoli!F20+'-'!F20)</f>
        <v>0</v>
      </c>
      <c r="G20" s="144">
        <f>SUM('1o Kard'!G20+'2o Kard'!G20+'1o Palama'!G20+'3o Kard'!G20+'4o Kard'!G20+'5o Kard'!G20+'6o Kard'!G20+'7o Kard'!G20+Karditsomagoulas!G20+esperino!G20+Mousiko!G20+Agnanterou!G20+Bragiana!G20+Kallifoni!G20+Kedros!G20+Leontariou!G20+'1o Mouzakiou'!G20+'2o Mouzakiou'!G20+'2o Palama'!G20+Proastiou!G20+'1o Sofades'!G20+'2o Sofades'!G20+Fanari!G20+Itea!G20+Magoula!G20+Mataraga!G20+Mitropoli!G20+'-'!G20)</f>
        <v>0</v>
      </c>
      <c r="H20" s="144">
        <f>SUM('1o Kard'!H20+'2o Kard'!H20+'1o Palama'!H20+'3o Kard'!H20+'4o Kard'!H20+'5o Kard'!H20+'6o Kard'!H20+'7o Kard'!H20+Karditsomagoulas!H20+esperino!H20+Mousiko!H20+Agnanterou!H20+Bragiana!H20+Kallifoni!H20+Kedros!H20+Leontariou!H20+'1o Mouzakiou'!H20+'2o Mouzakiou'!H20+'2o Palama'!H20+Proastiou!H20+'1o Sofades'!H20+'2o Sofades'!H20+Fanari!H20+Itea!H20+Magoula!H20+Mataraga!H20+Mitropoli!H20+'-'!H20)</f>
        <v>0</v>
      </c>
      <c r="I20" s="9">
        <f>SUM('1o Kard'!I20+'2o Kard'!I20+'1o Palama'!I20+'3o Kard'!I20+'4o Kard'!I20+'5o Kard'!I20+'6o Kard'!I20+'7o Kard'!I20+Karditsomagoulas!I20+esperino!I20+Mousiko!I20+Agnanterou!I20+Bragiana!I20+Kallifoni!I20+Kedros!I20+Leontariou!I20+'1o Mouzakiou'!I20+'2o Mouzakiou'!I20+'2o Palama'!I20+Proastiou!I20+'1o Sofades'!I20+'2o Sofades'!I20+Fanari!I20+Itea!I20+Magoula!I20+Mataraga!I20+Mitropoli!I20+'-'!I20)</f>
        <v>16</v>
      </c>
      <c r="J20" s="9">
        <f>SUM('1o Kard'!J20+'2o Kard'!J20+'1o Palama'!J20+'3o Kard'!J20+'4o Kard'!J20+'5o Kard'!J20+'6o Kard'!J20+'7o Kard'!J20+Karditsomagoulas!J20+esperino!J20+Mousiko!J20+Agnanterou!J20+Bragiana!J20+Kallifoni!J20+Kedros!J20+Leontariou!J20+'1o Mouzakiou'!J20+'2o Mouzakiou'!J20+'2o Palama'!J20+Proastiou!J20+'1o Sofades'!J20+'2o Sofades'!J20+Fanari!J20+Itea!J20+Magoula!J20+Mataraga!J20+Mitropoli!J20+'-'!J20)</f>
        <v>6</v>
      </c>
      <c r="K20" s="13">
        <f t="shared" si="6"/>
        <v>16</v>
      </c>
      <c r="L20" s="13">
        <f t="shared" si="7"/>
        <v>6</v>
      </c>
      <c r="M20" s="102">
        <f t="shared" si="2"/>
        <v>22</v>
      </c>
      <c r="O20" s="131">
        <f t="shared" si="3"/>
        <v>72.72727272727273</v>
      </c>
      <c r="P20" s="131">
        <f t="shared" si="4"/>
        <v>27.272727272727273</v>
      </c>
      <c r="Q20" s="131">
        <f t="shared" si="5"/>
        <v>38.59649122807018</v>
      </c>
    </row>
    <row r="21" spans="1:17" ht="36.75" customHeight="1">
      <c r="A21" s="103" t="s">
        <v>47</v>
      </c>
      <c r="B21" s="68" t="s">
        <v>12</v>
      </c>
      <c r="C21" s="68" t="s">
        <v>10</v>
      </c>
      <c r="D21" s="9">
        <f>SUM('1o Kard'!D21+'2o Kard'!D21+'1o Palama'!D21+'3o Kard'!D21+'4o Kard'!D21+'5o Kard'!D21+'6o Kard'!D21+'7o Kard'!D21+Karditsomagoulas!D21+esperino!D21+Mousiko!D21+Agnanterou!D21+Bragiana!D21+Kallifoni!D21+Kedros!D21+Leontariou!D21+'1o Mouzakiou'!D21+'2o Mouzakiou'!D21+'2o Palama'!D21+Proastiou!D21+'1o Sofades'!D21+'2o Sofades'!D21+Fanari!D21+Itea!D21+Magoula!D21+Mataraga!D21+Mitropoli!D21+'-'!D21)</f>
        <v>57</v>
      </c>
      <c r="E21" s="144">
        <f>SUM('1o Kard'!E21+'2o Kard'!E21+'1o Palama'!E21+'3o Kard'!E21+'4o Kard'!E21+'5o Kard'!E21+'6o Kard'!E21+'7o Kard'!E21+Karditsomagoulas!E21+esperino!E21+Mousiko!E21+Agnanterou!E21+Bragiana!E21+Kallifoni!E21+Kedros!E21+Leontariou!E21+'1o Mouzakiou'!E21+'2o Mouzakiou'!E21+'2o Palama'!E21+Proastiou!E21+'1o Sofades'!E21+'2o Sofades'!E21+Fanari!E21+Itea!E21+Magoula!E21+Mataraga!E21+Mitropoli!E21+'-'!E21)</f>
        <v>0</v>
      </c>
      <c r="F21" s="144">
        <f>SUM('1o Kard'!F21+'2o Kard'!F21+'1o Palama'!F21+'3o Kard'!F21+'4o Kard'!F21+'5o Kard'!F21+'6o Kard'!F21+'7o Kard'!F21+Karditsomagoulas!F21+esperino!F21+Mousiko!F21+Agnanterou!F21+Bragiana!F21+Kallifoni!F21+Kedros!F21+Leontariou!F21+'1o Mouzakiou'!F21+'2o Mouzakiou'!F21+'2o Palama'!F21+Proastiou!F21+'1o Sofades'!F21+'2o Sofades'!F21+Fanari!F21+Itea!F21+Magoula!F21+Mataraga!F21+Mitropoli!F21+'-'!F21)</f>
        <v>0</v>
      </c>
      <c r="G21" s="144">
        <f>SUM('1o Kard'!G21+'2o Kard'!G21+'1o Palama'!G21+'3o Kard'!G21+'4o Kard'!G21+'5o Kard'!G21+'6o Kard'!G21+'7o Kard'!G21+Karditsomagoulas!G21+esperino!G21+Mousiko!G21+Agnanterou!G21+Bragiana!G21+Kallifoni!G21+Kedros!G21+Leontariou!G21+'1o Mouzakiou'!G21+'2o Mouzakiou'!G21+'2o Palama'!G21+Proastiou!G21+'1o Sofades'!G21+'2o Sofades'!G21+Fanari!G21+Itea!G21+Magoula!G21+Mataraga!G21+Mitropoli!G21+'-'!G21)</f>
        <v>0</v>
      </c>
      <c r="H21" s="144">
        <f>SUM('1o Kard'!H21+'2o Kard'!H21+'1o Palama'!H21+'3o Kard'!H21+'4o Kard'!H21+'5o Kard'!H21+'6o Kard'!H21+'7o Kard'!H21+Karditsomagoulas!H21+esperino!H21+Mousiko!H21+Agnanterou!H21+Bragiana!H21+Kallifoni!H21+Kedros!H21+Leontariou!H21+'1o Mouzakiou'!H21+'2o Mouzakiou'!H21+'2o Palama'!H21+Proastiou!H21+'1o Sofades'!H21+'2o Sofades'!H21+Fanari!H21+Itea!H21+Magoula!H21+Mataraga!H21+Mitropoli!H21+'-'!H21)</f>
        <v>0</v>
      </c>
      <c r="I21" s="9">
        <f>SUM('1o Kard'!I21+'2o Kard'!I21+'1o Palama'!I21+'3o Kard'!I21+'4o Kard'!I21+'5o Kard'!I21+'6o Kard'!I21+'7o Kard'!I21+Karditsomagoulas!I21+esperino!I21+Mousiko!I21+Agnanterou!I21+Bragiana!I21+Kallifoni!I21+Kedros!I21+Leontariou!I21+'1o Mouzakiou'!I21+'2o Mouzakiou'!I21+'2o Palama'!I21+Proastiou!I21+'1o Sofades'!I21+'2o Sofades'!I21+Fanari!I21+Itea!I21+Magoula!I21+Mataraga!I21+Mitropoli!I21+'-'!I21)</f>
        <v>1</v>
      </c>
      <c r="J21" s="9">
        <f>SUM('1o Kard'!J21+'2o Kard'!J21+'1o Palama'!J21+'3o Kard'!J21+'4o Kard'!J21+'5o Kard'!J21+'6o Kard'!J21+'7o Kard'!J21+Karditsomagoulas!J21+esperino!J21+Mousiko!J21+Agnanterou!J21+Bragiana!J21+Kallifoni!J21+Kedros!J21+Leontariou!J21+'1o Mouzakiou'!J21+'2o Mouzakiou'!J21+'2o Palama'!J21+Proastiou!J21+'1o Sofades'!J21+'2o Sofades'!J21+Fanari!J21+Itea!J21+Magoula!J21+Mataraga!J21+Mitropoli!J21+'-'!J21)</f>
        <v>3</v>
      </c>
      <c r="K21" s="13">
        <f t="shared" si="6"/>
        <v>1</v>
      </c>
      <c r="L21" s="13">
        <f t="shared" si="7"/>
        <v>3</v>
      </c>
      <c r="M21" s="102">
        <f t="shared" si="2"/>
        <v>4</v>
      </c>
      <c r="O21" s="131">
        <f t="shared" si="3"/>
        <v>25</v>
      </c>
      <c r="P21" s="131">
        <f t="shared" si="4"/>
        <v>75</v>
      </c>
      <c r="Q21" s="131">
        <f t="shared" si="5"/>
        <v>7.017543859649122</v>
      </c>
    </row>
    <row r="22" spans="1:17" ht="25.5" customHeight="1">
      <c r="A22" s="103" t="s">
        <v>48</v>
      </c>
      <c r="B22" s="68" t="s">
        <v>12</v>
      </c>
      <c r="C22" s="68" t="s">
        <v>10</v>
      </c>
      <c r="D22" s="9">
        <f>SUM('1o Kard'!D22+'2o Kard'!D22+'1o Palama'!D22+'3o Kard'!D22+'4o Kard'!D22+'5o Kard'!D22+'6o Kard'!D22+'7o Kard'!D22+Karditsomagoulas!D22+esperino!D22+Mousiko!D22+Agnanterou!D22+Bragiana!D22+Kallifoni!D22+Kedros!D22+Leontariou!D22+'1o Mouzakiou'!D22+'2o Mouzakiou'!D22+'2o Palama'!D22+Proastiou!D22+'1o Sofades'!D22+'2o Sofades'!D22+Fanari!D22+Itea!D22+Magoula!D22+Mataraga!D22+Mitropoli!D22+'-'!D22)</f>
        <v>57</v>
      </c>
      <c r="E22" s="144">
        <f>SUM('1o Kard'!E22+'2o Kard'!E22+'1o Palama'!E22+'3o Kard'!E22+'4o Kard'!E22+'5o Kard'!E22+'6o Kard'!E22+'7o Kard'!E22+Karditsomagoulas!E22+esperino!E22+Mousiko!E22+Agnanterou!E22+Bragiana!E22+Kallifoni!E22+Kedros!E22+Leontariou!E22+'1o Mouzakiou'!E22+'2o Mouzakiou'!E22+'2o Palama'!E22+Proastiou!E22+'1o Sofades'!E22+'2o Sofades'!E22+Fanari!E22+Itea!E22+Magoula!E22+Mataraga!E22+Mitropoli!E22+'-'!E22)</f>
        <v>0</v>
      </c>
      <c r="F22" s="144">
        <f>SUM('1o Kard'!F22+'2o Kard'!F22+'1o Palama'!F22+'3o Kard'!F22+'4o Kard'!F22+'5o Kard'!F22+'6o Kard'!F22+'7o Kard'!F22+Karditsomagoulas!F22+esperino!F22+Mousiko!F22+Agnanterou!F22+Bragiana!F22+Kallifoni!F22+Kedros!F22+Leontariou!F22+'1o Mouzakiou'!F22+'2o Mouzakiou'!F22+'2o Palama'!F22+Proastiou!F22+'1o Sofades'!F22+'2o Sofades'!F22+Fanari!F22+Itea!F22+Magoula!F22+Mataraga!F22+Mitropoli!F22+'-'!F22)</f>
        <v>0</v>
      </c>
      <c r="G22" s="144">
        <f>SUM('1o Kard'!G22+'2o Kard'!G22+'1o Palama'!G22+'3o Kard'!G22+'4o Kard'!G22+'5o Kard'!G22+'6o Kard'!G22+'7o Kard'!G22+Karditsomagoulas!G22+esperino!G22+Mousiko!G22+Agnanterou!G22+Bragiana!G22+Kallifoni!G22+Kedros!G22+Leontariou!G22+'1o Mouzakiou'!G22+'2o Mouzakiou'!G22+'2o Palama'!G22+Proastiou!G22+'1o Sofades'!G22+'2o Sofades'!G22+Fanari!G22+Itea!G22+Magoula!G22+Mataraga!G22+Mitropoli!G22+'-'!G22)</f>
        <v>0</v>
      </c>
      <c r="H22" s="144">
        <f>SUM('1o Kard'!H22+'2o Kard'!H22+'1o Palama'!H22+'3o Kard'!H22+'4o Kard'!H22+'5o Kard'!H22+'6o Kard'!H22+'7o Kard'!H22+Karditsomagoulas!H22+esperino!H22+Mousiko!H22+Agnanterou!H22+Bragiana!H22+Kallifoni!H22+Kedros!H22+Leontariou!H22+'1o Mouzakiou'!H22+'2o Mouzakiou'!H22+'2o Palama'!H22+Proastiou!H22+'1o Sofades'!H22+'2o Sofades'!H22+Fanari!H22+Itea!H22+Magoula!H22+Mataraga!H22+Mitropoli!H22+'-'!H22)</f>
        <v>0</v>
      </c>
      <c r="I22" s="9">
        <f>SUM('1o Kard'!I22+'2o Kard'!I22+'1o Palama'!I22+'3o Kard'!I22+'4o Kard'!I22+'5o Kard'!I22+'6o Kard'!I22+'7o Kard'!I22+Karditsomagoulas!I22+esperino!I22+Mousiko!I22+Agnanterou!I22+Bragiana!I22+Kallifoni!I22+Kedros!I22+Leontariou!I22+'1o Mouzakiou'!I22+'2o Mouzakiou'!I22+'2o Palama'!I22+Proastiou!I22+'1o Sofades'!I22+'2o Sofades'!I22+Fanari!I22+Itea!I22+Magoula!I22+Mataraga!I22+Mitropoli!I22+'-'!I22)</f>
        <v>6</v>
      </c>
      <c r="J22" s="9">
        <f>SUM('1o Kard'!J22+'2o Kard'!J22+'1o Palama'!J22+'3o Kard'!J22+'4o Kard'!J22+'5o Kard'!J22+'6o Kard'!J22+'7o Kard'!J22+Karditsomagoulas!J22+esperino!J22+Mousiko!J22+Agnanterou!J22+Bragiana!J22+Kallifoni!J22+Kedros!J22+Leontariou!J22+'1o Mouzakiou'!J22+'2o Mouzakiou'!J22+'2o Palama'!J22+Proastiou!J22+'1o Sofades'!J22+'2o Sofades'!J22+Fanari!J22+Itea!J22+Magoula!J22+Mataraga!J22+Mitropoli!J22+'-'!J22)</f>
        <v>7</v>
      </c>
      <c r="K22" s="13">
        <f t="shared" si="6"/>
        <v>6</v>
      </c>
      <c r="L22" s="13">
        <f t="shared" si="7"/>
        <v>7</v>
      </c>
      <c r="M22" s="102">
        <f t="shared" si="2"/>
        <v>13</v>
      </c>
      <c r="O22" s="131">
        <f t="shared" si="3"/>
        <v>46.15384615384615</v>
      </c>
      <c r="P22" s="131">
        <f t="shared" si="4"/>
        <v>53.84615384615385</v>
      </c>
      <c r="Q22" s="131">
        <f t="shared" si="5"/>
        <v>22.80701754385965</v>
      </c>
    </row>
    <row r="23" spans="1:17" ht="25.5" customHeight="1">
      <c r="A23" s="103" t="s">
        <v>49</v>
      </c>
      <c r="B23" s="68" t="s">
        <v>12</v>
      </c>
      <c r="C23" s="68" t="s">
        <v>13</v>
      </c>
      <c r="D23" s="9">
        <f>SUM('1o Kard'!D23+'2o Kard'!D23+'1o Palama'!D23+'3o Kard'!D23+'4o Kard'!D23+'5o Kard'!D23+'6o Kard'!D23+'7o Kard'!D23+Karditsomagoulas!D23+esperino!D23+Mousiko!D23+Agnanterou!D23+Bragiana!D23+Kallifoni!D23+Kedros!D23+Leontariou!D23+'1o Mouzakiou'!D23+'2o Mouzakiou'!D23+'2o Palama'!D23+Proastiou!D23+'1o Sofades'!D23+'2o Sofades'!D23+Fanari!D23+Itea!D23+Magoula!D23+Mataraga!D23+Mitropoli!D23+'-'!D23)</f>
        <v>57</v>
      </c>
      <c r="E23" s="144">
        <f>SUM('1o Kard'!E23+'2o Kard'!E23+'1o Palama'!E23+'3o Kard'!E23+'4o Kard'!E23+'5o Kard'!E23+'6o Kard'!E23+'7o Kard'!E23+Karditsomagoulas!E23+esperino!E23+Mousiko!E23+Agnanterou!E23+Bragiana!E23+Kallifoni!E23+Kedros!E23+Leontariou!E23+'1o Mouzakiou'!E23+'2o Mouzakiou'!E23+'2o Palama'!E23+Proastiou!E23+'1o Sofades'!E23+'2o Sofades'!E23+Fanari!E23+Itea!E23+Magoula!E23+Mataraga!E23+Mitropoli!E23+'-'!E23)</f>
        <v>0</v>
      </c>
      <c r="F23" s="144">
        <f>SUM('1o Kard'!F23+'2o Kard'!F23+'1o Palama'!F23+'3o Kard'!F23+'4o Kard'!F23+'5o Kard'!F23+'6o Kard'!F23+'7o Kard'!F23+Karditsomagoulas!F23+esperino!F23+Mousiko!F23+Agnanterou!F23+Bragiana!F23+Kallifoni!F23+Kedros!F23+Leontariou!F23+'1o Mouzakiou'!F23+'2o Mouzakiou'!F23+'2o Palama'!F23+Proastiou!F23+'1o Sofades'!F23+'2o Sofades'!F23+Fanari!F23+Itea!F23+Magoula!F23+Mataraga!F23+Mitropoli!F23+'-'!F23)</f>
        <v>0</v>
      </c>
      <c r="G23" s="144">
        <f>SUM('1o Kard'!G23+'2o Kard'!G23+'1o Palama'!G23+'3o Kard'!G23+'4o Kard'!G23+'5o Kard'!G23+'6o Kard'!G23+'7o Kard'!G23+Karditsomagoulas!G23+esperino!G23+Mousiko!G23+Agnanterou!G23+Bragiana!G23+Kallifoni!G23+Kedros!G23+Leontariou!G23+'1o Mouzakiou'!G23+'2o Mouzakiou'!G23+'2o Palama'!G23+Proastiou!G23+'1o Sofades'!G23+'2o Sofades'!G23+Fanari!G23+Itea!G23+Magoula!G23+Mataraga!G23+Mitropoli!G23+'-'!G23)</f>
        <v>0</v>
      </c>
      <c r="H23" s="144">
        <f>SUM('1o Kard'!H23+'2o Kard'!H23+'1o Palama'!H23+'3o Kard'!H23+'4o Kard'!H23+'5o Kard'!H23+'6o Kard'!H23+'7o Kard'!H23+Karditsomagoulas!H23+esperino!H23+Mousiko!H23+Agnanterou!H23+Bragiana!H23+Kallifoni!H23+Kedros!H23+Leontariou!H23+'1o Mouzakiou'!H23+'2o Mouzakiou'!H23+'2o Palama'!H23+Proastiou!H23+'1o Sofades'!H23+'2o Sofades'!H23+Fanari!H23+Itea!H23+Magoula!H23+Mataraga!H23+Mitropoli!H23+'-'!H23)</f>
        <v>0</v>
      </c>
      <c r="I23" s="9">
        <f>SUM('1o Kard'!I23+'2o Kard'!I23+'1o Palama'!I23+'3o Kard'!I23+'4o Kard'!I23+'5o Kard'!I23+'6o Kard'!I23+'7o Kard'!I23+Karditsomagoulas!I23+esperino!I23+Mousiko!I23+Agnanterou!I23+Bragiana!I23+Kallifoni!I23+Kedros!I23+Leontariou!I23+'1o Mouzakiou'!I23+'2o Mouzakiou'!I23+'2o Palama'!I23+Proastiou!I23+'1o Sofades'!I23+'2o Sofades'!I23+Fanari!I23+Itea!I23+Magoula!I23+Mataraga!I23+Mitropoli!I23+'-'!I23)</f>
        <v>31</v>
      </c>
      <c r="J23" s="9">
        <f>SUM('1o Kard'!J23+'2o Kard'!J23+'1o Palama'!J23+'3o Kard'!J23+'4o Kard'!J23+'5o Kard'!J23+'6o Kard'!J23+'7o Kard'!J23+Karditsomagoulas!J23+esperino!J23+Mousiko!J23+Agnanterou!J23+Bragiana!J23+Kallifoni!J23+Kedros!J23+Leontariou!J23+'1o Mouzakiou'!J23+'2o Mouzakiou'!J23+'2o Palama'!J23+Proastiou!J23+'1o Sofades'!J23+'2o Sofades'!J23+Fanari!J23+Itea!J23+Magoula!J23+Mataraga!J23+Mitropoli!J23+'-'!J23)</f>
        <v>12</v>
      </c>
      <c r="K23" s="13">
        <f t="shared" si="6"/>
        <v>31</v>
      </c>
      <c r="L23" s="13">
        <f t="shared" si="7"/>
        <v>12</v>
      </c>
      <c r="M23" s="102">
        <f t="shared" si="2"/>
        <v>43</v>
      </c>
      <c r="O23" s="131">
        <f t="shared" si="3"/>
        <v>72.09302325581395</v>
      </c>
      <c r="P23" s="131">
        <f t="shared" si="4"/>
        <v>27.906976744186046</v>
      </c>
      <c r="Q23" s="131">
        <f t="shared" si="5"/>
        <v>75.43859649122807</v>
      </c>
    </row>
    <row r="24" spans="1:17" ht="25.5" customHeight="1">
      <c r="A24" s="103" t="s">
        <v>50</v>
      </c>
      <c r="B24" s="68" t="s">
        <v>12</v>
      </c>
      <c r="C24" s="68" t="s">
        <v>13</v>
      </c>
      <c r="D24" s="9">
        <f>SUM('1o Kard'!D24+'2o Kard'!D24+'1o Palama'!D24+'3o Kard'!D24+'4o Kard'!D24+'5o Kard'!D24+'6o Kard'!D24+'7o Kard'!D24+Karditsomagoulas!D24+esperino!D24+Mousiko!D24+Agnanterou!D24+Bragiana!D24+Kallifoni!D24+Kedros!D24+Leontariou!D24+'1o Mouzakiou'!D24+'2o Mouzakiou'!D24+'2o Palama'!D24+Proastiou!D24+'1o Sofades'!D24+'2o Sofades'!D24+Fanari!D24+Itea!D24+Magoula!D24+Mataraga!D24+Mitropoli!D24+'-'!D24)</f>
        <v>57</v>
      </c>
      <c r="E24" s="144">
        <f>SUM('1o Kard'!E24+'2o Kard'!E24+'1o Palama'!E24+'3o Kard'!E24+'4o Kard'!E24+'5o Kard'!E24+'6o Kard'!E24+'7o Kard'!E24+Karditsomagoulas!E24+esperino!E24+Mousiko!E24+Agnanterou!E24+Bragiana!E24+Kallifoni!E24+Kedros!E24+Leontariou!E24+'1o Mouzakiou'!E24+'2o Mouzakiou'!E24+'2o Palama'!E24+Proastiou!E24+'1o Sofades'!E24+'2o Sofades'!E24+Fanari!E24+Itea!E24+Magoula!E24+Mataraga!E24+Mitropoli!E24+'-'!E24)</f>
        <v>0</v>
      </c>
      <c r="F24" s="144">
        <f>SUM('1o Kard'!F24+'2o Kard'!F24+'1o Palama'!F24+'3o Kard'!F24+'4o Kard'!F24+'5o Kard'!F24+'6o Kard'!F24+'7o Kard'!F24+Karditsomagoulas!F24+esperino!F24+Mousiko!F24+Agnanterou!F24+Bragiana!F24+Kallifoni!F24+Kedros!F24+Leontariou!F24+'1o Mouzakiou'!F24+'2o Mouzakiou'!F24+'2o Palama'!F24+Proastiou!F24+'1o Sofades'!F24+'2o Sofades'!F24+Fanari!F24+Itea!F24+Magoula!F24+Mataraga!F24+Mitropoli!F24+'-'!F24)</f>
        <v>0</v>
      </c>
      <c r="G24" s="144">
        <f>SUM('1o Kard'!G24+'2o Kard'!G24+'1o Palama'!G24+'3o Kard'!G24+'4o Kard'!G24+'5o Kard'!G24+'6o Kard'!G24+'7o Kard'!G24+Karditsomagoulas!G24+esperino!G24+Mousiko!G24+Agnanterou!G24+Bragiana!G24+Kallifoni!G24+Kedros!G24+Leontariou!G24+'1o Mouzakiou'!G24+'2o Mouzakiou'!G24+'2o Palama'!G24+Proastiou!G24+'1o Sofades'!G24+'2o Sofades'!G24+Fanari!G24+Itea!G24+Magoula!G24+Mataraga!G24+Mitropoli!G24+'-'!G24)</f>
        <v>0</v>
      </c>
      <c r="H24" s="144">
        <f>SUM('1o Kard'!H24+'2o Kard'!H24+'1o Palama'!H24+'3o Kard'!H24+'4o Kard'!H24+'5o Kard'!H24+'6o Kard'!H24+'7o Kard'!H24+Karditsomagoulas!H24+esperino!H24+Mousiko!H24+Agnanterou!H24+Bragiana!H24+Kallifoni!H24+Kedros!H24+Leontariou!H24+'1o Mouzakiou'!H24+'2o Mouzakiou'!H24+'2o Palama'!H24+Proastiou!H24+'1o Sofades'!H24+'2o Sofades'!H24+Fanari!H24+Itea!H24+Magoula!H24+Mataraga!H24+Mitropoli!H24+'-'!H24)</f>
        <v>0</v>
      </c>
      <c r="I24" s="9">
        <f>SUM('1o Kard'!I24+'2o Kard'!I24+'1o Palama'!I24+'3o Kard'!I24+'4o Kard'!I24+'5o Kard'!I24+'6o Kard'!I24+'7o Kard'!I24+Karditsomagoulas!I24+esperino!I24+Mousiko!I24+Agnanterou!I24+Bragiana!I24+Kallifoni!I24+Kedros!I24+Leontariou!I24+'1o Mouzakiou'!I24+'2o Mouzakiou'!I24+'2o Palama'!I24+Proastiou!I24+'1o Sofades'!I24+'2o Sofades'!I24+Fanari!I24+Itea!I24+Magoula!I24+Mataraga!I24+Mitropoli!I24+'-'!I24)</f>
        <v>32</v>
      </c>
      <c r="J24" s="9">
        <f>SUM('1o Kard'!J24+'2o Kard'!J24+'1o Palama'!J24+'3o Kard'!J24+'4o Kard'!J24+'5o Kard'!J24+'6o Kard'!J24+'7o Kard'!J24+Karditsomagoulas!J24+esperino!J24+Mousiko!J24+Agnanterou!J24+Bragiana!J24+Kallifoni!J24+Kedros!J24+Leontariou!J24+'1o Mouzakiou'!J24+'2o Mouzakiou'!J24+'2o Palama'!J24+Proastiou!J24+'1o Sofades'!J24+'2o Sofades'!J24+Fanari!J24+Itea!J24+Magoula!J24+Mataraga!J24+Mitropoli!J24+'-'!J24)</f>
        <v>11</v>
      </c>
      <c r="K24" s="13">
        <f t="shared" si="6"/>
        <v>32</v>
      </c>
      <c r="L24" s="13">
        <f t="shared" si="7"/>
        <v>11</v>
      </c>
      <c r="M24" s="102">
        <f t="shared" si="2"/>
        <v>43</v>
      </c>
      <c r="O24" s="131">
        <f t="shared" si="3"/>
        <v>74.4186046511628</v>
      </c>
      <c r="P24" s="131">
        <f t="shared" si="4"/>
        <v>25.58139534883721</v>
      </c>
      <c r="Q24" s="131">
        <f t="shared" si="5"/>
        <v>75.43859649122807</v>
      </c>
    </row>
    <row r="25" spans="1:17" ht="25.5" customHeight="1">
      <c r="A25" s="103" t="s">
        <v>51</v>
      </c>
      <c r="B25" s="68" t="s">
        <v>12</v>
      </c>
      <c r="C25" s="68" t="s">
        <v>13</v>
      </c>
      <c r="D25" s="9">
        <f>SUM('1o Kard'!D25+'2o Kard'!D25+'1o Palama'!D25+'3o Kard'!D25+'4o Kard'!D25+'5o Kard'!D25+'6o Kard'!D25+'7o Kard'!D25+Karditsomagoulas!D25+esperino!D25+Mousiko!D25+Agnanterou!D25+Bragiana!D25+Kallifoni!D25+Kedros!D25+Leontariou!D25+'1o Mouzakiou'!D25+'2o Mouzakiou'!D25+'2o Palama'!D25+Proastiou!D25+'1o Sofades'!D25+'2o Sofades'!D25+Fanari!D25+Itea!D25+Magoula!D25+Mataraga!D25+Mitropoli!D25+'-'!D25)</f>
        <v>57</v>
      </c>
      <c r="E25" s="144">
        <f>SUM('1o Kard'!E25+'2o Kard'!E25+'1o Palama'!E25+'3o Kard'!E25+'4o Kard'!E25+'5o Kard'!E25+'6o Kard'!E25+'7o Kard'!E25+Karditsomagoulas!E25+esperino!E25+Mousiko!E25+Agnanterou!E25+Bragiana!E25+Kallifoni!E25+Kedros!E25+Leontariou!E25+'1o Mouzakiou'!E25+'2o Mouzakiou'!E25+'2o Palama'!E25+Proastiou!E25+'1o Sofades'!E25+'2o Sofades'!E25+Fanari!E25+Itea!E25+Magoula!E25+Mataraga!E25+Mitropoli!E25+'-'!E25)</f>
        <v>0</v>
      </c>
      <c r="F25" s="144">
        <f>SUM('1o Kard'!F25+'2o Kard'!F25+'1o Palama'!F25+'3o Kard'!F25+'4o Kard'!F25+'5o Kard'!F25+'6o Kard'!F25+'7o Kard'!F25+Karditsomagoulas!F25+esperino!F25+Mousiko!F25+Agnanterou!F25+Bragiana!F25+Kallifoni!F25+Kedros!F25+Leontariou!F25+'1o Mouzakiou'!F25+'2o Mouzakiou'!F25+'2o Palama'!F25+Proastiou!F25+'1o Sofades'!F25+'2o Sofades'!F25+Fanari!F25+Itea!F25+Magoula!F25+Mataraga!F25+Mitropoli!F25+'-'!F25)</f>
        <v>0</v>
      </c>
      <c r="G25" s="144">
        <f>SUM('1o Kard'!G25+'2o Kard'!G25+'1o Palama'!G25+'3o Kard'!G25+'4o Kard'!G25+'5o Kard'!G25+'6o Kard'!G25+'7o Kard'!G25+Karditsomagoulas!G25+esperino!G25+Mousiko!G25+Agnanterou!G25+Bragiana!G25+Kallifoni!G25+Kedros!G25+Leontariou!G25+'1o Mouzakiou'!G25+'2o Mouzakiou'!G25+'2o Palama'!G25+Proastiou!G25+'1o Sofades'!G25+'2o Sofades'!G25+Fanari!G25+Itea!G25+Magoula!G25+Mataraga!G25+Mitropoli!G25+'-'!G25)</f>
        <v>0</v>
      </c>
      <c r="H25" s="144">
        <f>SUM('1o Kard'!H25+'2o Kard'!H25+'1o Palama'!H25+'3o Kard'!H25+'4o Kard'!H25+'5o Kard'!H25+'6o Kard'!H25+'7o Kard'!H25+Karditsomagoulas!H25+esperino!H25+Mousiko!H25+Agnanterou!H25+Bragiana!H25+Kallifoni!H25+Kedros!H25+Leontariou!H25+'1o Mouzakiou'!H25+'2o Mouzakiou'!H25+'2o Palama'!H25+Proastiou!H25+'1o Sofades'!H25+'2o Sofades'!H25+Fanari!H25+Itea!H25+Magoula!H25+Mataraga!H25+Mitropoli!H25+'-'!H25)</f>
        <v>0</v>
      </c>
      <c r="I25" s="9">
        <f>SUM('1o Kard'!I25+'2o Kard'!I25+'1o Palama'!I25+'3o Kard'!I25+'4o Kard'!I25+'5o Kard'!I25+'6o Kard'!I25+'7o Kard'!I25+Karditsomagoulas!I25+esperino!I25+Mousiko!I25+Agnanterou!I25+Bragiana!I25+Kallifoni!I25+Kedros!I25+Leontariou!I25+'1o Mouzakiou'!I25+'2o Mouzakiou'!I25+'2o Palama'!I25+Proastiou!I25+'1o Sofades'!I25+'2o Sofades'!I25+Fanari!I25+Itea!I25+Magoula!I25+Mataraga!I25+Mitropoli!I25+'-'!I25)</f>
        <v>11</v>
      </c>
      <c r="J25" s="9">
        <f>SUM('1o Kard'!J25+'2o Kard'!J25+'1o Palama'!J25+'3o Kard'!J25+'4o Kard'!J25+'5o Kard'!J25+'6o Kard'!J25+'7o Kard'!J25+Karditsomagoulas!J25+esperino!J25+Mousiko!J25+Agnanterou!J25+Bragiana!J25+Kallifoni!J25+Kedros!J25+Leontariou!J25+'1o Mouzakiou'!J25+'2o Mouzakiou'!J25+'2o Palama'!J25+Proastiou!J25+'1o Sofades'!J25+'2o Sofades'!J25+Fanari!J25+Itea!J25+Magoula!J25+Mataraga!J25+Mitropoli!J25+'-'!J25)</f>
        <v>14</v>
      </c>
      <c r="K25" s="13">
        <f t="shared" si="6"/>
        <v>11</v>
      </c>
      <c r="L25" s="13">
        <f t="shared" si="7"/>
        <v>14</v>
      </c>
      <c r="M25" s="102">
        <f t="shared" si="2"/>
        <v>25</v>
      </c>
      <c r="O25" s="131">
        <f t="shared" si="3"/>
        <v>44</v>
      </c>
      <c r="P25" s="131">
        <f t="shared" si="4"/>
        <v>56</v>
      </c>
      <c r="Q25" s="131">
        <f t="shared" si="5"/>
        <v>43.85964912280702</v>
      </c>
    </row>
    <row r="26" spans="1:17" ht="25.5" customHeight="1">
      <c r="A26" s="103" t="s">
        <v>52</v>
      </c>
      <c r="B26" s="68" t="s">
        <v>12</v>
      </c>
      <c r="C26" s="68" t="s">
        <v>13</v>
      </c>
      <c r="D26" s="9">
        <f>SUM('1o Kard'!D26+'2o Kard'!D26+'1o Palama'!D26+'3o Kard'!D26+'4o Kard'!D26+'5o Kard'!D26+'6o Kard'!D26+'7o Kard'!D26+Karditsomagoulas!D26+esperino!D26+Mousiko!D26+Agnanterou!D26+Bragiana!D26+Kallifoni!D26+Kedros!D26+Leontariou!D26+'1o Mouzakiou'!D26+'2o Mouzakiou'!D26+'2o Palama'!D26+Proastiou!D26+'1o Sofades'!D26+'2o Sofades'!D26+Fanari!D26+Itea!D26+Magoula!D26+Mataraga!D26+Mitropoli!D26+'-'!D26)</f>
        <v>57</v>
      </c>
      <c r="E26" s="144">
        <f>SUM('1o Kard'!E26+'2o Kard'!E26+'1o Palama'!E26+'3o Kard'!E26+'4o Kard'!E26+'5o Kard'!E26+'6o Kard'!E26+'7o Kard'!E26+Karditsomagoulas!E26+esperino!E26+Mousiko!E26+Agnanterou!E26+Bragiana!E26+Kallifoni!E26+Kedros!E26+Leontariou!E26+'1o Mouzakiou'!E26+'2o Mouzakiou'!E26+'2o Palama'!E26+Proastiou!E26+'1o Sofades'!E26+'2o Sofades'!E26+Fanari!E26+Itea!E26+Magoula!E26+Mataraga!E26+Mitropoli!E26+'-'!E26)</f>
        <v>0</v>
      </c>
      <c r="F26" s="144">
        <f>SUM('1o Kard'!F26+'2o Kard'!F26+'1o Palama'!F26+'3o Kard'!F26+'4o Kard'!F26+'5o Kard'!F26+'6o Kard'!F26+'7o Kard'!F26+Karditsomagoulas!F26+esperino!F26+Mousiko!F26+Agnanterou!F26+Bragiana!F26+Kallifoni!F26+Kedros!F26+Leontariou!F26+'1o Mouzakiou'!F26+'2o Mouzakiou'!F26+'2o Palama'!F26+Proastiou!F26+'1o Sofades'!F26+'2o Sofades'!F26+Fanari!F26+Itea!F26+Magoula!F26+Mataraga!F26+Mitropoli!F26+'-'!F26)</f>
        <v>0</v>
      </c>
      <c r="G26" s="144">
        <f>SUM('1o Kard'!G26+'2o Kard'!G26+'1o Palama'!G26+'3o Kard'!G26+'4o Kard'!G26+'5o Kard'!G26+'6o Kard'!G26+'7o Kard'!G26+Karditsomagoulas!G26+esperino!G26+Mousiko!G26+Agnanterou!G26+Bragiana!G26+Kallifoni!G26+Kedros!G26+Leontariou!G26+'1o Mouzakiou'!G26+'2o Mouzakiou'!G26+'2o Palama'!G26+Proastiou!G26+'1o Sofades'!G26+'2o Sofades'!G26+Fanari!G26+Itea!G26+Magoula!G26+Mataraga!G26+Mitropoli!G26+'-'!G26)</f>
        <v>0</v>
      </c>
      <c r="H26" s="144">
        <f>SUM('1o Kard'!H26+'2o Kard'!H26+'1o Palama'!H26+'3o Kard'!H26+'4o Kard'!H26+'5o Kard'!H26+'6o Kard'!H26+'7o Kard'!H26+Karditsomagoulas!H26+esperino!H26+Mousiko!H26+Agnanterou!H26+Bragiana!H26+Kallifoni!H26+Kedros!H26+Leontariou!H26+'1o Mouzakiou'!H26+'2o Mouzakiou'!H26+'2o Palama'!H26+Proastiou!H26+'1o Sofades'!H26+'2o Sofades'!H26+Fanari!H26+Itea!H26+Magoula!H26+Mataraga!H26+Mitropoli!H26+'-'!H26)</f>
        <v>0</v>
      </c>
      <c r="I26" s="9">
        <f>SUM('1o Kard'!I26+'2o Kard'!I26+'1o Palama'!I26+'3o Kard'!I26+'4o Kard'!I26+'5o Kard'!I26+'6o Kard'!I26+'7o Kard'!I26+Karditsomagoulas!I26+esperino!I26+Mousiko!I26+Agnanterou!I26+Bragiana!I26+Kallifoni!I26+Kedros!I26+Leontariou!I26+'1o Mouzakiou'!I26+'2o Mouzakiou'!I26+'2o Palama'!I26+Proastiou!I26+'1o Sofades'!I26+'2o Sofades'!I26+Fanari!I26+Itea!I26+Magoula!I26+Mataraga!I26+Mitropoli!I26+'-'!I26)</f>
        <v>13</v>
      </c>
      <c r="J26" s="9">
        <f>SUM('1o Kard'!J26+'2o Kard'!J26+'1o Palama'!J26+'3o Kard'!J26+'4o Kard'!J26+'5o Kard'!J26+'6o Kard'!J26+'7o Kard'!J26+Karditsomagoulas!J26+esperino!J26+Mousiko!J26+Agnanterou!J26+Bragiana!J26+Kallifoni!J26+Kedros!J26+Leontariou!J26+'1o Mouzakiou'!J26+'2o Mouzakiou'!J26+'2o Palama'!J26+Proastiou!J26+'1o Sofades'!J26+'2o Sofades'!J26+Fanari!J26+Itea!J26+Magoula!J26+Mataraga!J26+Mitropoli!J26+'-'!J26)</f>
        <v>11</v>
      </c>
      <c r="K26" s="13">
        <f t="shared" si="6"/>
        <v>13</v>
      </c>
      <c r="L26" s="13">
        <f t="shared" si="7"/>
        <v>11</v>
      </c>
      <c r="M26" s="102">
        <f t="shared" si="2"/>
        <v>24</v>
      </c>
      <c r="O26" s="131">
        <f t="shared" si="3"/>
        <v>54.166666666666664</v>
      </c>
      <c r="P26" s="131">
        <f t="shared" si="4"/>
        <v>45.833333333333336</v>
      </c>
      <c r="Q26" s="131">
        <f t="shared" si="5"/>
        <v>42.10526315789474</v>
      </c>
    </row>
    <row r="27" spans="1:17" ht="21.75" customHeight="1">
      <c r="A27" s="103" t="s">
        <v>53</v>
      </c>
      <c r="B27" s="68" t="s">
        <v>12</v>
      </c>
      <c r="C27" s="68" t="s">
        <v>13</v>
      </c>
      <c r="D27" s="9">
        <f>SUM('1o Kard'!D27+'2o Kard'!D27+'1o Palama'!D27+'3o Kard'!D27+'4o Kard'!D27+'5o Kard'!D27+'6o Kard'!D27+'7o Kard'!D27+Karditsomagoulas!D27+esperino!D27+Mousiko!D27+Agnanterou!D27+Bragiana!D27+Kallifoni!D27+Kedros!D27+Leontariou!D27+'1o Mouzakiou'!D27+'2o Mouzakiou'!D27+'2o Palama'!D27+Proastiou!D27+'1o Sofades'!D27+'2o Sofades'!D27+Fanari!D27+Itea!D27+Magoula!D27+Mataraga!D27+Mitropoli!D27+'-'!D27)</f>
        <v>57</v>
      </c>
      <c r="E27" s="144">
        <f>SUM('1o Kard'!E27+'2o Kard'!E27+'1o Palama'!E27+'3o Kard'!E27+'4o Kard'!E27+'5o Kard'!E27+'6o Kard'!E27+'7o Kard'!E27+Karditsomagoulas!E27+esperino!E27+Mousiko!E27+Agnanterou!E27+Bragiana!E27+Kallifoni!E27+Kedros!E27+Leontariou!E27+'1o Mouzakiou'!E27+'2o Mouzakiou'!E27+'2o Palama'!E27+Proastiou!E27+'1o Sofades'!E27+'2o Sofades'!E27+Fanari!E27+Itea!E27+Magoula!E27+Mataraga!E27+Mitropoli!E27+'-'!E27)</f>
        <v>0</v>
      </c>
      <c r="F27" s="144">
        <f>SUM('1o Kard'!F27+'2o Kard'!F27+'1o Palama'!F27+'3o Kard'!F27+'4o Kard'!F27+'5o Kard'!F27+'6o Kard'!F27+'7o Kard'!F27+Karditsomagoulas!F27+esperino!F27+Mousiko!F27+Agnanterou!F27+Bragiana!F27+Kallifoni!F27+Kedros!F27+Leontariou!F27+'1o Mouzakiou'!F27+'2o Mouzakiou'!F27+'2o Palama'!F27+Proastiou!F27+'1o Sofades'!F27+'2o Sofades'!F27+Fanari!F27+Itea!F27+Magoula!F27+Mataraga!F27+Mitropoli!F27+'-'!F27)</f>
        <v>0</v>
      </c>
      <c r="G27" s="144">
        <f>SUM('1o Kard'!G27+'2o Kard'!G27+'1o Palama'!G27+'3o Kard'!G27+'4o Kard'!G27+'5o Kard'!G27+'6o Kard'!G27+'7o Kard'!G27+Karditsomagoulas!G27+esperino!G27+Mousiko!G27+Agnanterou!G27+Bragiana!G27+Kallifoni!G27+Kedros!G27+Leontariou!G27+'1o Mouzakiou'!G27+'2o Mouzakiou'!G27+'2o Palama'!G27+Proastiou!G27+'1o Sofades'!G27+'2o Sofades'!G27+Fanari!G27+Itea!G27+Magoula!G27+Mataraga!G27+Mitropoli!G27+'-'!G27)</f>
        <v>1</v>
      </c>
      <c r="H27" s="144">
        <f>SUM('1o Kard'!H27+'2o Kard'!H27+'1o Palama'!H27+'3o Kard'!H27+'4o Kard'!H27+'5o Kard'!H27+'6o Kard'!H27+'7o Kard'!H27+Karditsomagoulas!H27+esperino!H27+Mousiko!H27+Agnanterou!H27+Bragiana!H27+Kallifoni!H27+Kedros!H27+Leontariou!H27+'1o Mouzakiou'!H27+'2o Mouzakiou'!H27+'2o Palama'!H27+Proastiou!H27+'1o Sofades'!H27+'2o Sofades'!H27+Fanari!H27+Itea!H27+Magoula!H27+Mataraga!H27+Mitropoli!H27+'-'!H27)</f>
        <v>0</v>
      </c>
      <c r="I27" s="9">
        <f>SUM('1o Kard'!I27+'2o Kard'!I27+'1o Palama'!I27+'3o Kard'!I27+'4o Kard'!I27+'5o Kard'!I27+'6o Kard'!I27+'7o Kard'!I27+Karditsomagoulas!I27+esperino!I27+Mousiko!I27+Agnanterou!I27+Bragiana!I27+Kallifoni!I27+Kedros!I27+Leontariou!I27+'1o Mouzakiou'!I27+'2o Mouzakiou'!I27+'2o Palama'!I27+Proastiou!I27+'1o Sofades'!I27+'2o Sofades'!I27+Fanari!I27+Itea!I27+Magoula!I27+Mataraga!I27+Mitropoli!I27+'-'!I27)</f>
        <v>9</v>
      </c>
      <c r="J27" s="9">
        <f>SUM('1o Kard'!J27+'2o Kard'!J27+'1o Palama'!J27+'3o Kard'!J27+'4o Kard'!J27+'5o Kard'!J27+'6o Kard'!J27+'7o Kard'!J27+Karditsomagoulas!J27+esperino!J27+Mousiko!J27+Agnanterou!J27+Bragiana!J27+Kallifoni!J27+Kedros!J27+Leontariou!J27+'1o Mouzakiou'!J27+'2o Mouzakiou'!J27+'2o Palama'!J27+Proastiou!J27+'1o Sofades'!J27+'2o Sofades'!J27+Fanari!J27+Itea!J27+Magoula!J27+Mataraga!J27+Mitropoli!J27+'-'!J27)</f>
        <v>12</v>
      </c>
      <c r="K27" s="13">
        <f t="shared" si="6"/>
        <v>9</v>
      </c>
      <c r="L27" s="13">
        <f t="shared" si="7"/>
        <v>12</v>
      </c>
      <c r="M27" s="102">
        <f t="shared" si="2"/>
        <v>21</v>
      </c>
      <c r="O27" s="131">
        <f t="shared" si="3"/>
        <v>42.857142857142854</v>
      </c>
      <c r="P27" s="131">
        <f t="shared" si="4"/>
        <v>57.142857142857146</v>
      </c>
      <c r="Q27" s="131">
        <f t="shared" si="5"/>
        <v>36.8421052631579</v>
      </c>
    </row>
    <row r="28" spans="1:17" ht="21.75" customHeight="1">
      <c r="A28" s="101" t="s">
        <v>54</v>
      </c>
      <c r="B28" s="85" t="s">
        <v>14</v>
      </c>
      <c r="C28" s="85" t="s">
        <v>10</v>
      </c>
      <c r="D28" s="9">
        <f>SUM('1o Kard'!D28+'2o Kard'!D28+'1o Palama'!D28+'3o Kard'!D28+'4o Kard'!D28+'5o Kard'!D28+'6o Kard'!D28+'7o Kard'!D28+Karditsomagoulas!D28+esperino!D28+Mousiko!D28+Agnanterou!D28+Bragiana!D28+Kallifoni!D28+Kedros!D28+Leontariou!D28+'1o Mouzakiou'!D28+'2o Mouzakiou'!D28+'2o Palama'!D28+Proastiou!D28+'1o Sofades'!D28+'2o Sofades'!D28+Fanari!D28+Itea!D28+Magoula!D28+Mataraga!D28+Mitropoli!D28+'-'!D28)</f>
        <v>57</v>
      </c>
      <c r="E28" s="144">
        <f>SUM('1o Kard'!E28+'2o Kard'!E28+'1o Palama'!E28+'3o Kard'!E28+'4o Kard'!E28+'5o Kard'!E28+'6o Kard'!E28+'7o Kard'!E28+Karditsomagoulas!E28+esperino!E28+Mousiko!E28+Agnanterou!E28+Bragiana!E28+Kallifoni!E28+Kedros!E28+Leontariou!E28+'1o Mouzakiou'!E28+'2o Mouzakiou'!E28+'2o Palama'!E28+Proastiou!E28+'1o Sofades'!E28+'2o Sofades'!E28+Fanari!E28+Itea!E28+Magoula!E28+Mataraga!E28+Mitropoli!E28+'-'!E28)</f>
        <v>0</v>
      </c>
      <c r="F28" s="144">
        <f>SUM('1o Kard'!F28+'2o Kard'!F28+'1o Palama'!F28+'3o Kard'!F28+'4o Kard'!F28+'5o Kard'!F28+'6o Kard'!F28+'7o Kard'!F28+Karditsomagoulas!F28+esperino!F28+Mousiko!F28+Agnanterou!F28+Bragiana!F28+Kallifoni!F28+Kedros!F28+Leontariou!F28+'1o Mouzakiou'!F28+'2o Mouzakiou'!F28+'2o Palama'!F28+Proastiou!F28+'1o Sofades'!F28+'2o Sofades'!F28+Fanari!F28+Itea!F28+Magoula!F28+Mataraga!F28+Mitropoli!F28+'-'!F28)</f>
        <v>0</v>
      </c>
      <c r="G28" s="9">
        <f>SUM('1o Kard'!G28+'2o Kard'!G28+'1o Palama'!G28+'3o Kard'!G28+'4o Kard'!G28+'5o Kard'!G28+'6o Kard'!G28+'7o Kard'!G28+Karditsomagoulas!G28+esperino!G28+Mousiko!G28+Agnanterou!G28+Bragiana!G28+Kallifoni!G28+Kedros!G28+Leontariou!G28+'1o Mouzakiou'!G28+'2o Mouzakiou'!G28+'2o Palama'!G28+Proastiou!G28+'1o Sofades'!G28+'2o Sofades'!G28+Fanari!G28+Itea!G28+Magoula!G28+Mataraga!G28+Mitropoli!G28+'-'!G28)</f>
        <v>19</v>
      </c>
      <c r="H28" s="9">
        <f>SUM('1o Kard'!H28+'2o Kard'!H28+'1o Palama'!H28+'3o Kard'!H28+'4o Kard'!H28+'5o Kard'!H28+'6o Kard'!H28+'7o Kard'!H28+Karditsomagoulas!H28+esperino!H28+Mousiko!H28+Agnanterou!H28+Bragiana!H28+Kallifoni!H28+Kedros!H28+Leontariou!H28+'1o Mouzakiou'!H28+'2o Mouzakiou'!H28+'2o Palama'!H28+Proastiou!H28+'1o Sofades'!H28+'2o Sofades'!H28+Fanari!H28+Itea!H28+Magoula!H28+Mataraga!H28+Mitropoli!H28+'-'!H28)</f>
        <v>27</v>
      </c>
      <c r="I28" s="144">
        <f>SUM('1o Kard'!I28+'2o Kard'!I28+'1o Palama'!I28+'3o Kard'!I28+'4o Kard'!I28+'5o Kard'!I28+'6o Kard'!I28+'7o Kard'!I28+Karditsomagoulas!I28+esperino!I28+Mousiko!I28+Agnanterou!I28+Bragiana!I28+Kallifoni!I28+Kedros!I28+Leontariou!I28+'1o Mouzakiou'!I28+'2o Mouzakiou'!I28+'2o Palama'!I28+Proastiou!I28+'1o Sofades'!I28+'2o Sofades'!I28+Fanari!I28+Itea!I28+Magoula!I28+Mataraga!I28+Mitropoli!I28+'-'!I28)</f>
        <v>0</v>
      </c>
      <c r="J28" s="144">
        <f>SUM('1o Kard'!J28+'2o Kard'!J28+'1o Palama'!J28+'3o Kard'!J28+'4o Kard'!J28+'5o Kard'!J28+'6o Kard'!J28+'7o Kard'!J28+Karditsomagoulas!J28+esperino!J28+Mousiko!J28+Agnanterou!J28+Bragiana!J28+Kallifoni!J28+Kedros!J28+Leontariou!J28+'1o Mouzakiou'!J28+'2o Mouzakiou'!J28+'2o Palama'!J28+Proastiou!J28+'1o Sofades'!J28+'2o Sofades'!J28+Fanari!J28+Itea!J28+Magoula!J28+Mataraga!J28+Mitropoli!J28+'-'!J28)</f>
        <v>0</v>
      </c>
      <c r="K28" s="13">
        <f>SUM(G28)</f>
        <v>19</v>
      </c>
      <c r="L28" s="13">
        <f>SUM(H28)</f>
        <v>27</v>
      </c>
      <c r="M28" s="102">
        <f t="shared" si="2"/>
        <v>46</v>
      </c>
      <c r="O28" s="131">
        <f t="shared" si="3"/>
        <v>41.30434782608695</v>
      </c>
      <c r="P28" s="131">
        <f t="shared" si="4"/>
        <v>58.69565217391305</v>
      </c>
      <c r="Q28" s="131">
        <f t="shared" si="5"/>
        <v>80.70175438596492</v>
      </c>
    </row>
    <row r="29" spans="1:17" ht="21.75" customHeight="1">
      <c r="A29" s="135" t="s">
        <v>55</v>
      </c>
      <c r="B29" s="85" t="s">
        <v>14</v>
      </c>
      <c r="C29" s="91" t="s">
        <v>10</v>
      </c>
      <c r="D29" s="9">
        <f>SUM('1o Kard'!D29+'2o Kard'!D29+'1o Palama'!D29+'3o Kard'!D29+'4o Kard'!D29+'5o Kard'!D29+'6o Kard'!D29+'7o Kard'!D29+Karditsomagoulas!D29+esperino!D29+Mousiko!D29+Agnanterou!D29+Bragiana!D29+Kallifoni!D29+Kedros!D29+Leontariou!D29+'1o Mouzakiou'!D29+'2o Mouzakiou'!D29+'2o Palama'!D29+Proastiou!D29+'1o Sofades'!D29+'2o Sofades'!D29+Fanari!D29+Itea!D29+Magoula!D29+Mataraga!D29+Mitropoli!D29+'-'!D29)</f>
        <v>57</v>
      </c>
      <c r="E29" s="144">
        <f>SUM('1o Kard'!E29+'2o Kard'!E29+'1o Palama'!E29+'3o Kard'!E29+'4o Kard'!E29+'5o Kard'!E29+'6o Kard'!E29+'7o Kard'!E29+Karditsomagoulas!E29+esperino!E29+Mousiko!E29+Agnanterou!E29+Bragiana!E29+Kallifoni!E29+Kedros!E29+Leontariou!E29+'1o Mouzakiou'!E29+'2o Mouzakiou'!E29+'2o Palama'!E29+Proastiou!E29+'1o Sofades'!E29+'2o Sofades'!E29+Fanari!E29+Itea!E29+Magoula!E29+Mataraga!E29+Mitropoli!E29+'-'!E29)</f>
        <v>0</v>
      </c>
      <c r="F29" s="144">
        <f>SUM('1o Kard'!F29+'2o Kard'!F29+'1o Palama'!F29+'3o Kard'!F29+'4o Kard'!F29+'5o Kard'!F29+'6o Kard'!F29+'7o Kard'!F29+Karditsomagoulas!F29+esperino!F29+Mousiko!F29+Agnanterou!F29+Bragiana!F29+Kallifoni!F29+Kedros!F29+Leontariou!F29+'1o Mouzakiou'!F29+'2o Mouzakiou'!F29+'2o Palama'!F29+Proastiou!F29+'1o Sofades'!F29+'2o Sofades'!F29+Fanari!F29+Itea!F29+Magoula!F29+Mataraga!F29+Mitropoli!F29+'-'!F29)</f>
        <v>0</v>
      </c>
      <c r="G29" s="9">
        <f>SUM('1o Kard'!G29+'2o Kard'!G29+'1o Palama'!G29+'3o Kard'!G29+'4o Kard'!G29+'5o Kard'!G29+'6o Kard'!G29+'7o Kard'!G29+Karditsomagoulas!G29+esperino!G29+Mousiko!G29+Agnanterou!G29+Bragiana!G29+Kallifoni!G29+Kedros!G29+Leontariou!G29+'1o Mouzakiou'!G29+'2o Mouzakiou'!G29+'2o Palama'!G29+Proastiou!G29+'1o Sofades'!G29+'2o Sofades'!G29+Fanari!G29+Itea!G29+Magoula!G29+Mataraga!G29+Mitropoli!G29+'-'!G29)</f>
        <v>17</v>
      </c>
      <c r="H29" s="9">
        <f>SUM('1o Kard'!H29+'2o Kard'!H29+'1o Palama'!H29+'3o Kard'!H29+'4o Kard'!H29+'5o Kard'!H29+'6o Kard'!H29+'7o Kard'!H29+Karditsomagoulas!H29+esperino!H29+Mousiko!H29+Agnanterou!H29+Bragiana!H29+Kallifoni!H29+Kedros!H29+Leontariou!H29+'1o Mouzakiou'!H29+'2o Mouzakiou'!H29+'2o Palama'!H29+Proastiou!H29+'1o Sofades'!H29+'2o Sofades'!H29+Fanari!H29+Itea!H29+Magoula!H29+Mataraga!H29+Mitropoli!H29+'-'!H29)</f>
        <v>34</v>
      </c>
      <c r="I29" s="144">
        <f>SUM('1o Kard'!I29+'2o Kard'!I29+'1o Palama'!I29+'3o Kard'!I29+'4o Kard'!I29+'5o Kard'!I29+'6o Kard'!I29+'7o Kard'!I29+Karditsomagoulas!I29+esperino!I29+Mousiko!I29+Agnanterou!I29+Bragiana!I29+Kallifoni!I29+Kedros!I29+Leontariou!I29+'1o Mouzakiou'!I29+'2o Mouzakiou'!I29+'2o Palama'!I29+Proastiou!I29+'1o Sofades'!I29+'2o Sofades'!I29+Fanari!I29+Itea!I29+Magoula!I29+Mataraga!I29+Mitropoli!I29+'-'!I29)</f>
        <v>0</v>
      </c>
      <c r="J29" s="144">
        <f>SUM('1o Kard'!J29+'2o Kard'!J29+'1o Palama'!J29+'3o Kard'!J29+'4o Kard'!J29+'5o Kard'!J29+'6o Kard'!J29+'7o Kard'!J29+Karditsomagoulas!J29+esperino!J29+Mousiko!J29+Agnanterou!J29+Bragiana!J29+Kallifoni!J29+Kedros!J29+Leontariou!J29+'1o Mouzakiou'!J29+'2o Mouzakiou'!J29+'2o Palama'!J29+Proastiou!J29+'1o Sofades'!J29+'2o Sofades'!J29+Fanari!J29+Itea!J29+Magoula!J29+Mataraga!J29+Mitropoli!J29+'-'!J29)</f>
        <v>0</v>
      </c>
      <c r="K29" s="13">
        <f aca="true" t="shared" si="8" ref="K29:K35">SUM(G29)</f>
        <v>17</v>
      </c>
      <c r="L29" s="13">
        <f aca="true" t="shared" si="9" ref="L29:L35">SUM(H29)</f>
        <v>34</v>
      </c>
      <c r="M29" s="102">
        <f t="shared" si="2"/>
        <v>51</v>
      </c>
      <c r="O29" s="131">
        <f t="shared" si="3"/>
        <v>33.333333333333336</v>
      </c>
      <c r="P29" s="131">
        <f t="shared" si="4"/>
        <v>66.66666666666667</v>
      </c>
      <c r="Q29" s="131">
        <f t="shared" si="5"/>
        <v>89.47368421052632</v>
      </c>
    </row>
    <row r="30" spans="1:17" ht="50.25" customHeight="1">
      <c r="A30" s="136" t="s">
        <v>56</v>
      </c>
      <c r="B30" s="85" t="s">
        <v>14</v>
      </c>
      <c r="C30" s="91" t="s">
        <v>10</v>
      </c>
      <c r="D30" s="9">
        <f>SUM('1o Kard'!D30+'2o Kard'!D30+'1o Palama'!D30+'3o Kard'!D30+'4o Kard'!D30+'5o Kard'!D30+'6o Kard'!D30+'7o Kard'!D30+Karditsomagoulas!D30+esperino!D30+Mousiko!D30+Agnanterou!D30+Bragiana!D30+Kallifoni!D30+Kedros!D30+Leontariou!D30+'1o Mouzakiou'!D30+'2o Mouzakiou'!D30+'2o Palama'!D30+Proastiou!D30+'1o Sofades'!D30+'2o Sofades'!D30+Fanari!D30+Itea!D30+Magoula!D30+Mataraga!D30+Mitropoli!D30+'-'!D30)</f>
        <v>57</v>
      </c>
      <c r="E30" s="144">
        <f>SUM('1o Kard'!E30+'2o Kard'!E30+'1o Palama'!E30+'3o Kard'!E30+'4o Kard'!E30+'5o Kard'!E30+'6o Kard'!E30+'7o Kard'!E30+Karditsomagoulas!E30+esperino!E30+Mousiko!E30+Agnanterou!E30+Bragiana!E30+Kallifoni!E30+Kedros!E30+Leontariou!E30+'1o Mouzakiou'!E30+'2o Mouzakiou'!E30+'2o Palama'!E30+Proastiou!E30+'1o Sofades'!E30+'2o Sofades'!E30+Fanari!E30+Itea!E30+Magoula!E30+Mataraga!E30+Mitropoli!E30+'-'!E30)</f>
        <v>0</v>
      </c>
      <c r="F30" s="144">
        <f>SUM('1o Kard'!F30+'2o Kard'!F30+'1o Palama'!F30+'3o Kard'!F30+'4o Kard'!F30+'5o Kard'!F30+'6o Kard'!F30+'7o Kard'!F30+Karditsomagoulas!F30+esperino!F30+Mousiko!F30+Agnanterou!F30+Bragiana!F30+Kallifoni!F30+Kedros!F30+Leontariou!F30+'1o Mouzakiou'!F30+'2o Mouzakiou'!F30+'2o Palama'!F30+Proastiou!F30+'1o Sofades'!F30+'2o Sofades'!F30+Fanari!F30+Itea!F30+Magoula!F30+Mataraga!F30+Mitropoli!F30+'-'!F30)</f>
        <v>0</v>
      </c>
      <c r="G30" s="9">
        <f>SUM('1o Kard'!G30+'2o Kard'!G30+'1o Palama'!G30+'3o Kard'!G30+'4o Kard'!G30+'5o Kard'!G30+'6o Kard'!G30+'7o Kard'!G30+Karditsomagoulas!G30+esperino!G30+Mousiko!G30+Agnanterou!G30+Bragiana!G30+Kallifoni!G30+Kedros!G30+Leontariou!G30+'1o Mouzakiou'!G30+'2o Mouzakiou'!G30+'2o Palama'!G30+Proastiou!G30+'1o Sofades'!G30+'2o Sofades'!G30+Fanari!G30+Itea!G30+Magoula!G30+Mataraga!G30+Mitropoli!G30+'-'!G30)</f>
        <v>14</v>
      </c>
      <c r="H30" s="9">
        <f>SUM('1o Kard'!H30+'2o Kard'!H30+'1o Palama'!H30+'3o Kard'!H30+'4o Kard'!H30+'5o Kard'!H30+'6o Kard'!H30+'7o Kard'!H30+Karditsomagoulas!H30+esperino!H30+Mousiko!H30+Agnanterou!H30+Bragiana!H30+Kallifoni!H30+Kedros!H30+Leontariou!H30+'1o Mouzakiou'!H30+'2o Mouzakiou'!H30+'2o Palama'!H30+Proastiou!H30+'1o Sofades'!H30+'2o Sofades'!H30+Fanari!H30+Itea!H30+Magoula!H30+Mataraga!H30+Mitropoli!H30+'-'!H30)</f>
        <v>31</v>
      </c>
      <c r="I30" s="144">
        <f>SUM('1o Kard'!I30+'2o Kard'!I30+'1o Palama'!I30+'3o Kard'!I30+'4o Kard'!I30+'5o Kard'!I30+'6o Kard'!I30+'7o Kard'!I30+Karditsomagoulas!I30+esperino!I30+Mousiko!I30+Agnanterou!I30+Bragiana!I30+Kallifoni!I30+Kedros!I30+Leontariou!I30+'1o Mouzakiou'!I30+'2o Mouzakiou'!I30+'2o Palama'!I30+Proastiou!I30+'1o Sofades'!I30+'2o Sofades'!I30+Fanari!I30+Itea!I30+Magoula!I30+Mataraga!I30+Mitropoli!I30+'-'!I30)</f>
        <v>0</v>
      </c>
      <c r="J30" s="144">
        <f>SUM('1o Kard'!J30+'2o Kard'!J30+'1o Palama'!J30+'3o Kard'!J30+'4o Kard'!J30+'5o Kard'!J30+'6o Kard'!J30+'7o Kard'!J30+Karditsomagoulas!J30+esperino!J30+Mousiko!J30+Agnanterou!J30+Bragiana!J30+Kallifoni!J30+Kedros!J30+Leontariou!J30+'1o Mouzakiou'!J30+'2o Mouzakiou'!J30+'2o Palama'!J30+Proastiou!J30+'1o Sofades'!J30+'2o Sofades'!J30+Fanari!J30+Itea!J30+Magoula!J30+Mataraga!J30+Mitropoli!J30+'-'!J30)</f>
        <v>0</v>
      </c>
      <c r="K30" s="13">
        <f t="shared" si="8"/>
        <v>14</v>
      </c>
      <c r="L30" s="13">
        <f t="shared" si="9"/>
        <v>31</v>
      </c>
      <c r="M30" s="102">
        <f t="shared" si="2"/>
        <v>45</v>
      </c>
      <c r="O30" s="131">
        <f t="shared" si="3"/>
        <v>31.11111111111111</v>
      </c>
      <c r="P30" s="131">
        <f t="shared" si="4"/>
        <v>68.88888888888889</v>
      </c>
      <c r="Q30" s="131">
        <f t="shared" si="5"/>
        <v>78.94736842105263</v>
      </c>
    </row>
    <row r="31" spans="1:17" ht="27.75" customHeight="1">
      <c r="A31" s="101" t="s">
        <v>57</v>
      </c>
      <c r="B31" s="85" t="s">
        <v>14</v>
      </c>
      <c r="C31" s="91" t="s">
        <v>10</v>
      </c>
      <c r="D31" s="9">
        <f>SUM('1o Kard'!D31+'2o Kard'!D31+'1o Palama'!D31+'3o Kard'!D31+'4o Kard'!D31+'5o Kard'!D31+'6o Kard'!D31+'7o Kard'!D31+Karditsomagoulas!D31+esperino!D31+Mousiko!D31+Agnanterou!D31+Bragiana!D31+Kallifoni!D31+Kedros!D31+Leontariou!D31+'1o Mouzakiou'!D31+'2o Mouzakiou'!D31+'2o Palama'!D31+Proastiou!D31+'1o Sofades'!D31+'2o Sofades'!D31+Fanari!D31+Itea!D31+Magoula!D31+Mataraga!D31+Mitropoli!D31+'-'!D31)</f>
        <v>57</v>
      </c>
      <c r="E31" s="144">
        <f>SUM('1o Kard'!E31+'2o Kard'!E31+'1o Palama'!E31+'3o Kard'!E31+'4o Kard'!E31+'5o Kard'!E31+'6o Kard'!E31+'7o Kard'!E31+Karditsomagoulas!E31+esperino!E31+Mousiko!E31+Agnanterou!E31+Bragiana!E31+Kallifoni!E31+Kedros!E31+Leontariou!E31+'1o Mouzakiou'!E31+'2o Mouzakiou'!E31+'2o Palama'!E31+Proastiou!E31+'1o Sofades'!E31+'2o Sofades'!E31+Fanari!E31+Itea!E31+Magoula!E31+Mataraga!E31+Mitropoli!E31+'-'!E31)</f>
        <v>0</v>
      </c>
      <c r="F31" s="144">
        <f>SUM('1o Kard'!F31+'2o Kard'!F31+'1o Palama'!F31+'3o Kard'!F31+'4o Kard'!F31+'5o Kard'!F31+'6o Kard'!F31+'7o Kard'!F31+Karditsomagoulas!F31+esperino!F31+Mousiko!F31+Agnanterou!F31+Bragiana!F31+Kallifoni!F31+Kedros!F31+Leontariou!F31+'1o Mouzakiou'!F31+'2o Mouzakiou'!F31+'2o Palama'!F31+Proastiou!F31+'1o Sofades'!F31+'2o Sofades'!F31+Fanari!F31+Itea!F31+Magoula!F31+Mataraga!F31+Mitropoli!F31+'-'!F31)</f>
        <v>0</v>
      </c>
      <c r="G31" s="9">
        <f>SUM('1o Kard'!G31+'2o Kard'!G31+'1o Palama'!G31+'3o Kard'!G31+'4o Kard'!G31+'5o Kard'!G31+'6o Kard'!G31+'7o Kard'!G31+Karditsomagoulas!G31+esperino!G31+Mousiko!G31+Agnanterou!G31+Bragiana!G31+Kallifoni!G31+Kedros!G31+Leontariou!G31+'1o Mouzakiou'!G31+'2o Mouzakiou'!G31+'2o Palama'!G31+Proastiou!G31+'1o Sofades'!G31+'2o Sofades'!G31+Fanari!G31+Itea!G31+Magoula!G31+Mataraga!G31+Mitropoli!G31+'-'!G31)</f>
        <v>12</v>
      </c>
      <c r="H31" s="9">
        <f>SUM('1o Kard'!H31+'2o Kard'!H31+'1o Palama'!H31+'3o Kard'!H31+'4o Kard'!H31+'5o Kard'!H31+'6o Kard'!H31+'7o Kard'!H31+Karditsomagoulas!H31+esperino!H31+Mousiko!H31+Agnanterou!H31+Bragiana!H31+Kallifoni!H31+Kedros!H31+Leontariou!H31+'1o Mouzakiou'!H31+'2o Mouzakiou'!H31+'2o Palama'!H31+Proastiou!H31+'1o Sofades'!H31+'2o Sofades'!H31+Fanari!H31+Itea!H31+Magoula!H31+Mataraga!H31+Mitropoli!H31+'-'!H31)</f>
        <v>19</v>
      </c>
      <c r="I31" s="144">
        <f>SUM('1o Kard'!I31+'2o Kard'!I31+'1o Palama'!I31+'3o Kard'!I31+'4o Kard'!I31+'5o Kard'!I31+'6o Kard'!I31+'7o Kard'!I31+Karditsomagoulas!I31+esperino!I31+Mousiko!I31+Agnanterou!I31+Bragiana!I31+Kallifoni!I31+Kedros!I31+Leontariou!I31+'1o Mouzakiou'!I31+'2o Mouzakiou'!I31+'2o Palama'!I31+Proastiou!I31+'1o Sofades'!I31+'2o Sofades'!I31+Fanari!I31+Itea!I31+Magoula!I31+Mataraga!I31+Mitropoli!I31+'-'!I31)</f>
        <v>0</v>
      </c>
      <c r="J31" s="144">
        <f>SUM('1o Kard'!J31+'2o Kard'!J31+'1o Palama'!J31+'3o Kard'!J31+'4o Kard'!J31+'5o Kard'!J31+'6o Kard'!J31+'7o Kard'!J31+Karditsomagoulas!J31+esperino!J31+Mousiko!J31+Agnanterou!J31+Bragiana!J31+Kallifoni!J31+Kedros!J31+Leontariou!J31+'1o Mouzakiou'!J31+'2o Mouzakiou'!J31+'2o Palama'!J31+Proastiou!J31+'1o Sofades'!J31+'2o Sofades'!J31+Fanari!J31+Itea!J31+Magoula!J31+Mataraga!J31+Mitropoli!J31+'-'!J31)</f>
        <v>0</v>
      </c>
      <c r="K31" s="13">
        <f t="shared" si="8"/>
        <v>12</v>
      </c>
      <c r="L31" s="13">
        <f t="shared" si="9"/>
        <v>19</v>
      </c>
      <c r="M31" s="102">
        <f t="shared" si="2"/>
        <v>31</v>
      </c>
      <c r="O31" s="131">
        <f t="shared" si="3"/>
        <v>38.70967741935484</v>
      </c>
      <c r="P31" s="131">
        <f t="shared" si="4"/>
        <v>61.29032258064516</v>
      </c>
      <c r="Q31" s="131">
        <f t="shared" si="5"/>
        <v>54.3859649122807</v>
      </c>
    </row>
    <row r="32" spans="1:17" ht="23.25" customHeight="1">
      <c r="A32" s="103" t="s">
        <v>58</v>
      </c>
      <c r="B32" s="85" t="s">
        <v>14</v>
      </c>
      <c r="C32" s="91" t="s">
        <v>11</v>
      </c>
      <c r="D32" s="9">
        <f>SUM('1o Kard'!D32+'2o Kard'!D32+'1o Palama'!D32+'3o Kard'!D32+'4o Kard'!D32+'5o Kard'!D32+'6o Kard'!D32+'7o Kard'!D32+Karditsomagoulas!D32+esperino!D32+Mousiko!D32+Agnanterou!D32+Bragiana!D32+Kallifoni!D32+Kedros!D32+Leontariou!D32+'1o Mouzakiou'!D32+'2o Mouzakiou'!D32+'2o Palama'!D32+Proastiou!D32+'1o Sofades'!D32+'2o Sofades'!D32+Fanari!D32+Itea!D32+Magoula!D32+Mataraga!D32+Mitropoli!D32+'-'!D32)</f>
        <v>55</v>
      </c>
      <c r="E32" s="144">
        <f>SUM('1o Kard'!E32+'2o Kard'!E32+'1o Palama'!E32+'3o Kard'!E32+'4o Kard'!E32+'5o Kard'!E32+'6o Kard'!E32+'7o Kard'!E32+Karditsomagoulas!E32+esperino!E32+Mousiko!E32+Agnanterou!E32+Bragiana!E32+Kallifoni!E32+Kedros!E32+Leontariou!E32+'1o Mouzakiou'!E32+'2o Mouzakiou'!E32+'2o Palama'!E32+Proastiou!E32+'1o Sofades'!E32+'2o Sofades'!E32+Fanari!E32+Itea!E32+Magoula!E32+Mataraga!E32+Mitropoli!E32+'-'!E32)</f>
        <v>0</v>
      </c>
      <c r="F32" s="144">
        <f>SUM('1o Kard'!F32+'2o Kard'!F32+'1o Palama'!F32+'3o Kard'!F32+'4o Kard'!F32+'5o Kard'!F32+'6o Kard'!F32+'7o Kard'!F32+Karditsomagoulas!F32+esperino!F32+Mousiko!F32+Agnanterou!F32+Bragiana!F32+Kallifoni!F32+Kedros!F32+Leontariou!F32+'1o Mouzakiou'!F32+'2o Mouzakiou'!F32+'2o Palama'!F32+Proastiou!F32+'1o Sofades'!F32+'2o Sofades'!F32+Fanari!F32+Itea!F32+Magoula!F32+Mataraga!F32+Mitropoli!F32+'-'!F32)</f>
        <v>0</v>
      </c>
      <c r="G32" s="9">
        <f>SUM('1o Kard'!G32+'2o Kard'!G32+'1o Palama'!G32+'3o Kard'!G32+'4o Kard'!G32+'5o Kard'!G32+'6o Kard'!G32+'7o Kard'!G32+Karditsomagoulas!G32+esperino!G32+Mousiko!G32+Agnanterou!G32+Bragiana!G32+Kallifoni!G32+Kedros!G32+Leontariou!G32+'1o Mouzakiou'!G32+'2o Mouzakiou'!G32+'2o Palama'!G32+Proastiou!G32+'1o Sofades'!G32+'2o Sofades'!G32+Fanari!G32+Itea!G32+Magoula!G32+Mataraga!G32+Mitropoli!G32+'-'!G32)</f>
        <v>24</v>
      </c>
      <c r="H32" s="9">
        <f>SUM('1o Kard'!H32+'2o Kard'!H32+'1o Palama'!H32+'3o Kard'!H32+'4o Kard'!H32+'5o Kard'!H32+'6o Kard'!H32+'7o Kard'!H32+Karditsomagoulas!H32+esperino!H32+Mousiko!H32+Agnanterou!H32+Bragiana!H32+Kallifoni!H32+Kedros!H32+Leontariou!H32+'1o Mouzakiou'!H32+'2o Mouzakiou'!H32+'2o Palama'!H32+Proastiou!H32+'1o Sofades'!H32+'2o Sofades'!H32+Fanari!H32+Itea!H32+Magoula!H32+Mataraga!H32+Mitropoli!H32+'-'!H32)</f>
        <v>20</v>
      </c>
      <c r="I32" s="144">
        <f>SUM('1o Kard'!I32+'2o Kard'!I32+'1o Palama'!I32+'3o Kard'!I32+'4o Kard'!I32+'5o Kard'!I32+'6o Kard'!I32+'7o Kard'!I32+Karditsomagoulas!I32+esperino!I32+Mousiko!I32+Agnanterou!I32+Bragiana!I32+Kallifoni!I32+Kedros!I32+Leontariou!I32+'1o Mouzakiou'!I32+'2o Mouzakiou'!I32+'2o Palama'!I32+Proastiou!I32+'1o Sofades'!I32+'2o Sofades'!I32+Fanari!I32+Itea!I32+Magoula!I32+Mataraga!I32+Mitropoli!I32+'-'!I32)</f>
        <v>0</v>
      </c>
      <c r="J32" s="144">
        <f>SUM('1o Kard'!J32+'2o Kard'!J32+'1o Palama'!J32+'3o Kard'!J32+'4o Kard'!J32+'5o Kard'!J32+'6o Kard'!J32+'7o Kard'!J32+Karditsomagoulas!J32+esperino!J32+Mousiko!J32+Agnanterou!J32+Bragiana!J32+Kallifoni!J32+Kedros!J32+Leontariou!J32+'1o Mouzakiou'!J32+'2o Mouzakiou'!J32+'2o Palama'!J32+Proastiou!J32+'1o Sofades'!J32+'2o Sofades'!J32+Fanari!J32+Itea!J32+Magoula!J32+Mataraga!J32+Mitropoli!J32+'-'!J32)</f>
        <v>0</v>
      </c>
      <c r="K32" s="13">
        <f t="shared" si="8"/>
        <v>24</v>
      </c>
      <c r="L32" s="13">
        <f t="shared" si="9"/>
        <v>20</v>
      </c>
      <c r="M32" s="102">
        <f t="shared" si="2"/>
        <v>44</v>
      </c>
      <c r="O32" s="131">
        <f t="shared" si="3"/>
        <v>54.54545454545455</v>
      </c>
      <c r="P32" s="131">
        <f t="shared" si="4"/>
        <v>45.45454545454545</v>
      </c>
      <c r="Q32" s="131">
        <f t="shared" si="5"/>
        <v>80</v>
      </c>
    </row>
    <row r="33" spans="1:17" ht="38.25" customHeight="1">
      <c r="A33" s="103" t="s">
        <v>59</v>
      </c>
      <c r="B33" s="85" t="s">
        <v>14</v>
      </c>
      <c r="C33" s="91" t="s">
        <v>11</v>
      </c>
      <c r="D33" s="9">
        <f>SUM('1o Kard'!D33+'2o Kard'!D33+'1o Palama'!D33+'3o Kard'!D33+'4o Kard'!D33+'5o Kard'!D33+'6o Kard'!D33+'7o Kard'!D33+Karditsomagoulas!D33+esperino!D33+Mousiko!D33+Agnanterou!D33+Bragiana!D33+Kallifoni!D33+Kedros!D33+Leontariou!D33+'1o Mouzakiou'!D33+'2o Mouzakiou'!D33+'2o Palama'!D33+Proastiou!D33+'1o Sofades'!D33+'2o Sofades'!D33+Fanari!D33+Itea!D33+Magoula!D33+Mataraga!D33+Mitropoli!D33+'-'!D33)</f>
        <v>55</v>
      </c>
      <c r="E33" s="144">
        <f>SUM('1o Kard'!E33+'2o Kard'!E33+'1o Palama'!E33+'3o Kard'!E33+'4o Kard'!E33+'5o Kard'!E33+'6o Kard'!E33+'7o Kard'!E33+Karditsomagoulas!E33+esperino!E33+Mousiko!E33+Agnanterou!E33+Bragiana!E33+Kallifoni!E33+Kedros!E33+Leontariou!E33+'1o Mouzakiou'!E33+'2o Mouzakiou'!E33+'2o Palama'!E33+Proastiou!E33+'1o Sofades'!E33+'2o Sofades'!E33+Fanari!E33+Itea!E33+Magoula!E33+Mataraga!E33+Mitropoli!E33+'-'!E33)</f>
        <v>0</v>
      </c>
      <c r="F33" s="144">
        <f>SUM('1o Kard'!F33+'2o Kard'!F33+'1o Palama'!F33+'3o Kard'!F33+'4o Kard'!F33+'5o Kard'!F33+'6o Kard'!F33+'7o Kard'!F33+Karditsomagoulas!F33+esperino!F33+Mousiko!F33+Agnanterou!F33+Bragiana!F33+Kallifoni!F33+Kedros!F33+Leontariou!F33+'1o Mouzakiou'!F33+'2o Mouzakiou'!F33+'2o Palama'!F33+Proastiou!F33+'1o Sofades'!F33+'2o Sofades'!F33+Fanari!F33+Itea!F33+Magoula!F33+Mataraga!F33+Mitropoli!F33+'-'!F33)</f>
        <v>0</v>
      </c>
      <c r="G33" s="9">
        <f>SUM('1o Kard'!G33+'2o Kard'!G33+'1o Palama'!G33+'3o Kard'!G33+'4o Kard'!G33+'5o Kard'!G33+'6o Kard'!G33+'7o Kard'!G33+Karditsomagoulas!G33+esperino!G33+Mousiko!G33+Agnanterou!G33+Bragiana!G33+Kallifoni!G33+Kedros!G33+Leontariou!G33+'1o Mouzakiou'!G33+'2o Mouzakiou'!G33+'2o Palama'!G33+Proastiou!G33+'1o Sofades'!G33+'2o Sofades'!G33+Fanari!G33+Itea!G33+Magoula!G33+Mataraga!G33+Mitropoli!G33+'-'!G33)</f>
        <v>28</v>
      </c>
      <c r="H33" s="9">
        <f>SUM('1o Kard'!H33+'2o Kard'!H33+'1o Palama'!H33+'3o Kard'!H33+'4o Kard'!H33+'5o Kard'!H33+'6o Kard'!H33+'7o Kard'!H33+Karditsomagoulas!H33+esperino!H33+Mousiko!H33+Agnanterou!H33+Bragiana!H33+Kallifoni!H33+Kedros!H33+Leontariou!H33+'1o Mouzakiou'!H33+'2o Mouzakiou'!H33+'2o Palama'!H33+Proastiou!H33+'1o Sofades'!H33+'2o Sofades'!H33+Fanari!H33+Itea!H33+Magoula!H33+Mataraga!H33+Mitropoli!H33+'-'!H33)</f>
        <v>21</v>
      </c>
      <c r="I33" s="144">
        <f>SUM('1o Kard'!I33+'2o Kard'!I33+'1o Palama'!I33+'3o Kard'!I33+'4o Kard'!I33+'5o Kard'!I33+'6o Kard'!I33+'7o Kard'!I33+Karditsomagoulas!I33+esperino!I33+Mousiko!I33+Agnanterou!I33+Bragiana!I33+Kallifoni!I33+Kedros!I33+Leontariou!I33+'1o Mouzakiou'!I33+'2o Mouzakiou'!I33+'2o Palama'!I33+Proastiou!I33+'1o Sofades'!I33+'2o Sofades'!I33+Fanari!I33+Itea!I33+Magoula!I33+Mataraga!I33+Mitropoli!I33+'-'!I33)</f>
        <v>0</v>
      </c>
      <c r="J33" s="144">
        <f>SUM('1o Kard'!J33+'2o Kard'!J33+'1o Palama'!J33+'3o Kard'!J33+'4o Kard'!J33+'5o Kard'!J33+'6o Kard'!J33+'7o Kard'!J33+Karditsomagoulas!J33+esperino!J33+Mousiko!J33+Agnanterou!J33+Bragiana!J33+Kallifoni!J33+Kedros!J33+Leontariou!J33+'1o Mouzakiou'!J33+'2o Mouzakiou'!J33+'2o Palama'!J33+Proastiou!J33+'1o Sofades'!J33+'2o Sofades'!J33+Fanari!J33+Itea!J33+Magoula!J33+Mataraga!J33+Mitropoli!J33+'-'!J33)</f>
        <v>0</v>
      </c>
      <c r="K33" s="13">
        <f t="shared" si="8"/>
        <v>28</v>
      </c>
      <c r="L33" s="13">
        <f t="shared" si="9"/>
        <v>21</v>
      </c>
      <c r="M33" s="102">
        <f t="shared" si="2"/>
        <v>49</v>
      </c>
      <c r="O33" s="131">
        <f t="shared" si="3"/>
        <v>57.142857142857146</v>
      </c>
      <c r="P33" s="131">
        <f t="shared" si="4"/>
        <v>42.857142857142854</v>
      </c>
      <c r="Q33" s="131">
        <f t="shared" si="5"/>
        <v>89.0909090909091</v>
      </c>
    </row>
    <row r="34" spans="1:17" ht="27.75" customHeight="1">
      <c r="A34" s="103" t="s">
        <v>60</v>
      </c>
      <c r="B34" s="85" t="s">
        <v>14</v>
      </c>
      <c r="C34" s="91" t="s">
        <v>11</v>
      </c>
      <c r="D34" s="9">
        <f>SUM('1o Kard'!D34+'2o Kard'!D34+'1o Palama'!D34+'3o Kard'!D34+'4o Kard'!D34+'5o Kard'!D34+'6o Kard'!D34+'7o Kard'!D34+Karditsomagoulas!D34+esperino!D34+Mousiko!D34+Agnanterou!D34+Bragiana!D34+Kallifoni!D34+Kedros!D34+Leontariou!D34+'1o Mouzakiou'!D34+'2o Mouzakiou'!D34+'2o Palama'!D34+Proastiou!D34+'1o Sofades'!D34+'2o Sofades'!D34+Fanari!D34+Itea!D34+Magoula!D34+Mataraga!D34+Mitropoli!D34+'-'!D34)</f>
        <v>55</v>
      </c>
      <c r="E34" s="144">
        <f>SUM('1o Kard'!E34+'2o Kard'!E34+'1o Palama'!E34+'3o Kard'!E34+'4o Kard'!E34+'5o Kard'!E34+'6o Kard'!E34+'7o Kard'!E34+Karditsomagoulas!E34+esperino!E34+Mousiko!E34+Agnanterou!E34+Bragiana!E34+Kallifoni!E34+Kedros!E34+Leontariou!E34+'1o Mouzakiou'!E34+'2o Mouzakiou'!E34+'2o Palama'!E34+Proastiou!E34+'1o Sofades'!E34+'2o Sofades'!E34+Fanari!E34+Itea!E34+Magoula!E34+Mataraga!E34+Mitropoli!E34+'-'!E34)</f>
        <v>0</v>
      </c>
      <c r="F34" s="144">
        <f>SUM('1o Kard'!F34+'2o Kard'!F34+'1o Palama'!F34+'3o Kard'!F34+'4o Kard'!F34+'5o Kard'!F34+'6o Kard'!F34+'7o Kard'!F34+Karditsomagoulas!F34+esperino!F34+Mousiko!F34+Agnanterou!F34+Bragiana!F34+Kallifoni!F34+Kedros!F34+Leontariou!F34+'1o Mouzakiou'!F34+'2o Mouzakiou'!F34+'2o Palama'!F34+Proastiou!F34+'1o Sofades'!F34+'2o Sofades'!F34+Fanari!F34+Itea!F34+Magoula!F34+Mataraga!F34+Mitropoli!F34+'-'!F34)</f>
        <v>0</v>
      </c>
      <c r="G34" s="9">
        <f>SUM('1o Kard'!G34+'2o Kard'!G34+'1o Palama'!G34+'3o Kard'!G34+'4o Kard'!G34+'5o Kard'!G34+'6o Kard'!G34+'7o Kard'!G34+Karditsomagoulas!G34+esperino!G34+Mousiko!G34+Agnanterou!G34+Bragiana!G34+Kallifoni!G34+Kedros!G34+Leontariou!G34+'1o Mouzakiou'!G34+'2o Mouzakiou'!G34+'2o Palama'!G34+Proastiou!G34+'1o Sofades'!G34+'2o Sofades'!G34+Fanari!G34+Itea!G34+Magoula!G34+Mataraga!G34+Mitropoli!G34+'-'!G34)</f>
        <v>18</v>
      </c>
      <c r="H34" s="9">
        <f>SUM('1o Kard'!H34+'2o Kard'!H34+'1o Palama'!H34+'3o Kard'!H34+'4o Kard'!H34+'5o Kard'!H34+'6o Kard'!H34+'7o Kard'!H34+Karditsomagoulas!H34+esperino!H34+Mousiko!H34+Agnanterou!H34+Bragiana!H34+Kallifoni!H34+Kedros!H34+Leontariou!H34+'1o Mouzakiou'!H34+'2o Mouzakiou'!H34+'2o Palama'!H34+Proastiou!H34+'1o Sofades'!H34+'2o Sofades'!H34+Fanari!H34+Itea!H34+Magoula!H34+Mataraga!H34+Mitropoli!H34+'-'!H34)</f>
        <v>27</v>
      </c>
      <c r="I34" s="144">
        <f>SUM('1o Kard'!I34+'2o Kard'!I34+'1o Palama'!I34+'3o Kard'!I34+'4o Kard'!I34+'5o Kard'!I34+'6o Kard'!I34+'7o Kard'!I34+Karditsomagoulas!I34+esperino!I34+Mousiko!I34+Agnanterou!I34+Bragiana!I34+Kallifoni!I34+Kedros!I34+Leontariou!I34+'1o Mouzakiou'!I34+'2o Mouzakiou'!I34+'2o Palama'!I34+Proastiou!I34+'1o Sofades'!I34+'2o Sofades'!I34+Fanari!I34+Itea!I34+Magoula!I34+Mataraga!I34+Mitropoli!I34+'-'!I34)</f>
        <v>0</v>
      </c>
      <c r="J34" s="144">
        <f>SUM('1o Kard'!J34+'2o Kard'!J34+'1o Palama'!J34+'3o Kard'!J34+'4o Kard'!J34+'5o Kard'!J34+'6o Kard'!J34+'7o Kard'!J34+Karditsomagoulas!J34+esperino!J34+Mousiko!J34+Agnanterou!J34+Bragiana!J34+Kallifoni!J34+Kedros!J34+Leontariou!J34+'1o Mouzakiou'!J34+'2o Mouzakiou'!J34+'2o Palama'!J34+Proastiou!J34+'1o Sofades'!J34+'2o Sofades'!J34+Fanari!J34+Itea!J34+Magoula!J34+Mataraga!J34+Mitropoli!J34+'-'!J34)</f>
        <v>0</v>
      </c>
      <c r="K34" s="13">
        <f t="shared" si="8"/>
        <v>18</v>
      </c>
      <c r="L34" s="13">
        <f t="shared" si="9"/>
        <v>27</v>
      </c>
      <c r="M34" s="102">
        <f t="shared" si="2"/>
        <v>45</v>
      </c>
      <c r="O34" s="131">
        <f t="shared" si="3"/>
        <v>40</v>
      </c>
      <c r="P34" s="131">
        <f t="shared" si="4"/>
        <v>60</v>
      </c>
      <c r="Q34" s="131">
        <f t="shared" si="5"/>
        <v>81.81818181818181</v>
      </c>
    </row>
    <row r="35" spans="1:17" ht="27.75" customHeight="1" thickBot="1">
      <c r="A35" s="137" t="s">
        <v>61</v>
      </c>
      <c r="B35" s="85" t="s">
        <v>14</v>
      </c>
      <c r="C35" s="138" t="s">
        <v>11</v>
      </c>
      <c r="D35" s="9">
        <f>SUM('1o Kard'!D35+'2o Kard'!D35+'1o Palama'!D35+'3o Kard'!D35+'4o Kard'!D35+'5o Kard'!D35+'6o Kard'!D35+'7o Kard'!D35+Karditsomagoulas!D35+esperino!D35+Mousiko!D35+Agnanterou!D35+Bragiana!D35+Kallifoni!D35+Kedros!D35+Leontariou!D35+'1o Mouzakiou'!D35+'2o Mouzakiou'!D35+'2o Palama'!D35+Proastiou!D35+'1o Sofades'!D35+'2o Sofades'!D35+Fanari!D35+Itea!D35+Magoula!D35+Mataraga!D35+Mitropoli!D35+'-'!D35)</f>
        <v>55</v>
      </c>
      <c r="E35" s="144">
        <f>SUM('1o Kard'!E35+'2o Kard'!E35+'1o Palama'!E35+'3o Kard'!E35+'4o Kard'!E35+'5o Kard'!E35+'6o Kard'!E35+'7o Kard'!E35+Karditsomagoulas!E35+esperino!E35+Mousiko!E35+Agnanterou!E35+Bragiana!E35+Kallifoni!E35+Kedros!E35+Leontariou!E35+'1o Mouzakiou'!E35+'2o Mouzakiou'!E35+'2o Palama'!E35+Proastiou!E35+'1o Sofades'!E35+'2o Sofades'!E35+Fanari!E35+Itea!E35+Magoula!E35+Mataraga!E35+Mitropoli!E35+'-'!E35)</f>
        <v>0</v>
      </c>
      <c r="F35" s="144">
        <f>SUM('1o Kard'!F35+'2o Kard'!F35+'1o Palama'!F35+'3o Kard'!F35+'4o Kard'!F35+'5o Kard'!F35+'6o Kard'!F35+'7o Kard'!F35+Karditsomagoulas!F35+esperino!F35+Mousiko!F35+Agnanterou!F35+Bragiana!F35+Kallifoni!F35+Kedros!F35+Leontariou!F35+'1o Mouzakiou'!F35+'2o Mouzakiou'!F35+'2o Palama'!F35+Proastiou!F35+'1o Sofades'!F35+'2o Sofades'!F35+Fanari!F35+Itea!F35+Magoula!F35+Mataraga!F35+Mitropoli!F35+'-'!F35)</f>
        <v>0</v>
      </c>
      <c r="G35" s="9">
        <f>SUM('1o Kard'!G35+'2o Kard'!G35+'1o Palama'!G35+'3o Kard'!G35+'4o Kard'!G35+'5o Kard'!G35+'6o Kard'!G35+'7o Kard'!G35+Karditsomagoulas!G35+esperino!G35+Mousiko!G35+Agnanterou!G35+Bragiana!G35+Kallifoni!G35+Kedros!G35+Leontariou!G35+'1o Mouzakiou'!G35+'2o Mouzakiou'!G35+'2o Palama'!G35+Proastiou!G35+'1o Sofades'!G35+'2o Sofades'!G35+Fanari!G35+Itea!G35+Magoula!G35+Mataraga!G35+Mitropoli!G35+'-'!G35)</f>
        <v>2</v>
      </c>
      <c r="H35" s="9">
        <f>SUM('1o Kard'!H35+'2o Kard'!H35+'1o Palama'!H35+'3o Kard'!H35+'4o Kard'!H35+'5o Kard'!H35+'6o Kard'!H35+'7o Kard'!H35+Karditsomagoulas!H35+esperino!H35+Mousiko!H35+Agnanterou!H35+Bragiana!H35+Kallifoni!H35+Kedros!H35+Leontariou!H35+'1o Mouzakiou'!H35+'2o Mouzakiou'!H35+'2o Palama'!H35+Proastiou!H35+'1o Sofades'!H35+'2o Sofades'!H35+Fanari!H35+Itea!H35+Magoula!H35+Mataraga!H35+Mitropoli!H35+'-'!H35)</f>
        <v>8</v>
      </c>
      <c r="I35" s="144">
        <f>SUM('1o Kard'!I35+'2o Kard'!I35+'1o Palama'!I35+'3o Kard'!I35+'4o Kard'!I35+'5o Kard'!I35+'6o Kard'!I35+'7o Kard'!I35+Karditsomagoulas!I35+esperino!I35+Mousiko!I35+Agnanterou!I35+Bragiana!I35+Kallifoni!I35+Kedros!I35+Leontariou!I35+'1o Mouzakiou'!I35+'2o Mouzakiou'!I35+'2o Palama'!I35+Proastiou!I35+'1o Sofades'!I35+'2o Sofades'!I35+Fanari!I35+Itea!I35+Magoula!I35+Mataraga!I35+Mitropoli!I35+'-'!I35)</f>
        <v>0</v>
      </c>
      <c r="J35" s="144">
        <f>SUM('1o Kard'!J35+'2o Kard'!J35+'1o Palama'!J35+'3o Kard'!J35+'4o Kard'!J35+'5o Kard'!J35+'6o Kard'!J35+'7o Kard'!J35+Karditsomagoulas!J35+esperino!J35+Mousiko!J35+Agnanterou!J35+Bragiana!J35+Kallifoni!J35+Kedros!J35+Leontariou!J35+'1o Mouzakiou'!J35+'2o Mouzakiou'!J35+'2o Palama'!J35+Proastiou!J35+'1o Sofades'!J35+'2o Sofades'!J35+Fanari!J35+Itea!J35+Magoula!J35+Mataraga!J35+Mitropoli!J35+'-'!J35)</f>
        <v>0</v>
      </c>
      <c r="K35" s="13">
        <f t="shared" si="8"/>
        <v>2</v>
      </c>
      <c r="L35" s="13">
        <f t="shared" si="9"/>
        <v>8</v>
      </c>
      <c r="M35" s="102">
        <f t="shared" si="2"/>
        <v>10</v>
      </c>
      <c r="O35" s="131">
        <f t="shared" si="3"/>
        <v>20</v>
      </c>
      <c r="P35" s="131">
        <f t="shared" si="4"/>
        <v>80</v>
      </c>
      <c r="Q35" s="131">
        <f t="shared" si="5"/>
        <v>18.181818181818183</v>
      </c>
    </row>
    <row r="36" spans="1:16" ht="30.75" customHeight="1" thickBot="1">
      <c r="A36" s="206" t="s">
        <v>19</v>
      </c>
      <c r="B36" s="206"/>
      <c r="C36" s="206"/>
      <c r="D36" s="206"/>
      <c r="E36" s="206"/>
      <c r="F36" s="206"/>
      <c r="G36" s="206"/>
      <c r="H36" s="206"/>
      <c r="I36" s="206"/>
      <c r="J36" s="206"/>
      <c r="K36" s="104">
        <f>SUM(K8:K35)</f>
        <v>487</v>
      </c>
      <c r="L36" s="104">
        <f>SUM(L8:L35)</f>
        <v>516</v>
      </c>
      <c r="M36" s="105">
        <f>SUM(M8:M35)</f>
        <v>1003</v>
      </c>
      <c r="O36" s="201" t="s">
        <v>34</v>
      </c>
      <c r="P36" s="203" t="s">
        <v>35</v>
      </c>
    </row>
    <row r="37" spans="1:16" ht="28.5" customHeight="1" thickBot="1">
      <c r="A37" s="207" t="s">
        <v>24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O37" s="202"/>
      <c r="P37" s="202"/>
    </row>
    <row r="38" spans="1:16" ht="25.5" customHeight="1" thickBot="1">
      <c r="A38" s="204" t="s">
        <v>25</v>
      </c>
      <c r="B38" s="205"/>
      <c r="C38" s="205"/>
      <c r="D38" s="205"/>
      <c r="E38" s="205"/>
      <c r="F38" s="205"/>
      <c r="G38" s="205"/>
      <c r="H38" s="205"/>
      <c r="I38" s="205"/>
      <c r="J38" s="205"/>
      <c r="K38" s="106">
        <f>SUM(K8:K17)</f>
        <v>193</v>
      </c>
      <c r="L38" s="106">
        <f>SUM(L8:L17)</f>
        <v>214</v>
      </c>
      <c r="M38" s="106">
        <f>SUM(M8:M17)</f>
        <v>407</v>
      </c>
      <c r="O38">
        <f>SUM(D8:D15)</f>
        <v>450</v>
      </c>
      <c r="P38" s="131">
        <f>(M38*100)/O38</f>
        <v>90.44444444444444</v>
      </c>
    </row>
    <row r="39" spans="1:16" ht="24.75" customHeight="1" thickBot="1">
      <c r="A39" s="235" t="s">
        <v>26</v>
      </c>
      <c r="B39" s="236"/>
      <c r="C39" s="236"/>
      <c r="D39" s="236"/>
      <c r="E39" s="236"/>
      <c r="F39" s="236"/>
      <c r="G39" s="236"/>
      <c r="H39" s="236"/>
      <c r="I39" s="236"/>
      <c r="J39" s="236"/>
      <c r="K39" s="107">
        <f>SUM(K28:K35)</f>
        <v>134</v>
      </c>
      <c r="L39" s="107">
        <f>SUM(L28:L35)</f>
        <v>187</v>
      </c>
      <c r="M39" s="107">
        <f>SUM(M28:M35)</f>
        <v>321</v>
      </c>
      <c r="O39">
        <f>SUM(D18:D25)</f>
        <v>456</v>
      </c>
      <c r="P39" s="131">
        <f>(M39*100)/O39</f>
        <v>70.39473684210526</v>
      </c>
    </row>
    <row r="40" spans="1:16" ht="24.75" customHeight="1" thickBot="1">
      <c r="A40" s="237" t="s">
        <v>27</v>
      </c>
      <c r="B40" s="238"/>
      <c r="C40" s="238"/>
      <c r="D40" s="238"/>
      <c r="E40" s="238"/>
      <c r="F40" s="238"/>
      <c r="G40" s="238"/>
      <c r="H40" s="238"/>
      <c r="I40" s="238"/>
      <c r="J40" s="238"/>
      <c r="K40" s="108">
        <f>SUM(K18:K27)</f>
        <v>160</v>
      </c>
      <c r="L40" s="108">
        <f>SUM(L18:L27)</f>
        <v>115</v>
      </c>
      <c r="M40" s="108">
        <f>SUM(M18:M27)</f>
        <v>275</v>
      </c>
      <c r="O40">
        <f>SUM(D26:D35)</f>
        <v>562</v>
      </c>
      <c r="P40" s="131">
        <f>(M40*100)/O40</f>
        <v>48.93238434163701</v>
      </c>
    </row>
    <row r="41" spans="1:13" ht="27.75" customHeight="1" thickBot="1">
      <c r="A41" s="234" t="s">
        <v>28</v>
      </c>
      <c r="B41" s="234"/>
      <c r="C41" s="234"/>
      <c r="D41" s="234"/>
      <c r="E41" s="234"/>
      <c r="F41" s="234"/>
      <c r="G41" s="234"/>
      <c r="H41" s="234"/>
      <c r="I41" s="234"/>
      <c r="J41" s="234"/>
      <c r="K41" s="109">
        <f>SUM(K23:K27)</f>
        <v>96</v>
      </c>
      <c r="L41" s="109">
        <f>SUM(L23:L27)</f>
        <v>60</v>
      </c>
      <c r="M41" s="109">
        <f>SUM(M23:M27)</f>
        <v>156</v>
      </c>
    </row>
    <row r="42" spans="1:13" ht="27" customHeight="1" thickBot="1">
      <c r="A42" s="234" t="s">
        <v>29</v>
      </c>
      <c r="B42" s="234"/>
      <c r="C42" s="234"/>
      <c r="D42" s="234"/>
      <c r="E42" s="234"/>
      <c r="F42" s="234"/>
      <c r="G42" s="234"/>
      <c r="H42" s="234"/>
      <c r="I42" s="234"/>
      <c r="J42" s="234"/>
      <c r="K42" s="109">
        <f>SUM(K13:K17,K32:K35)</f>
        <v>168</v>
      </c>
      <c r="L42" s="109">
        <f>SUM(L13:L17,L32:L35)</f>
        <v>197</v>
      </c>
      <c r="M42" s="109">
        <f>SUM(M13:M17,M32:M35)</f>
        <v>365</v>
      </c>
    </row>
    <row r="43" spans="1:13" ht="29.25" customHeight="1" thickBot="1">
      <c r="A43" s="234" t="s">
        <v>30</v>
      </c>
      <c r="B43" s="234"/>
      <c r="C43" s="234"/>
      <c r="D43" s="234"/>
      <c r="E43" s="234"/>
      <c r="F43" s="234"/>
      <c r="G43" s="234"/>
      <c r="H43" s="234"/>
      <c r="I43" s="234"/>
      <c r="J43" s="234"/>
      <c r="K43" s="109">
        <f>SUM(K8:K12,K18:K22,K28:K31)</f>
        <v>223</v>
      </c>
      <c r="L43" s="109">
        <f>SUM(L8:L12,L18:L22,L28:L31)</f>
        <v>259</v>
      </c>
      <c r="M43" s="109">
        <f>SUM(M8:M12,M18:M22,M28:M31)</f>
        <v>482</v>
      </c>
    </row>
  </sheetData>
  <sheetProtection selectLockedCells="1" selectUnlockedCells="1"/>
  <mergeCells count="24">
    <mergeCell ref="A43:J43"/>
    <mergeCell ref="A39:J39"/>
    <mergeCell ref="A40:J40"/>
    <mergeCell ref="A41:J41"/>
    <mergeCell ref="A42:J42"/>
    <mergeCell ref="A1:M1"/>
    <mergeCell ref="I5:J5"/>
    <mergeCell ref="K5:M5"/>
    <mergeCell ref="K6:L6"/>
    <mergeCell ref="B5:D5"/>
    <mergeCell ref="E5:F5"/>
    <mergeCell ref="G5:H5"/>
    <mergeCell ref="A2:M2"/>
    <mergeCell ref="A3:M3"/>
    <mergeCell ref="A4:M4"/>
    <mergeCell ref="O6:O7"/>
    <mergeCell ref="P6:P7"/>
    <mergeCell ref="Q6:Q7"/>
    <mergeCell ref="A38:J38"/>
    <mergeCell ref="A36:J36"/>
    <mergeCell ref="A37:M37"/>
    <mergeCell ref="E7:J7"/>
    <mergeCell ref="O36:O37"/>
    <mergeCell ref="P36:P37"/>
  </mergeCells>
  <printOptions/>
  <pageMargins left="0.75" right="0.75" top="1" bottom="1" header="0.5" footer="0.5"/>
  <pageSetup horizontalDpi="1200" verticalDpi="12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workbookViewId="0" topLeftCell="A1">
      <selection activeCell="Q5" sqref="Q5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8.140625" style="0" customWidth="1"/>
    <col min="7" max="7" width="7.8515625" style="0" customWidth="1"/>
    <col min="8" max="9" width="9.00390625" style="0" customWidth="1"/>
    <col min="10" max="10" width="10.00390625" style="0" customWidth="1"/>
    <col min="11" max="11" width="14.140625" style="0" customWidth="1"/>
    <col min="12" max="12" width="17.421875" style="0" customWidth="1"/>
    <col min="13" max="13" width="22.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72" t="s">
        <v>63</v>
      </c>
      <c r="B4" s="272"/>
      <c r="C4" s="273"/>
      <c r="D4" s="273"/>
      <c r="E4" s="273"/>
      <c r="F4" s="273"/>
      <c r="G4" s="273"/>
      <c r="H4" s="273"/>
      <c r="I4" s="273"/>
      <c r="J4" s="273"/>
      <c r="K4" s="232"/>
      <c r="L4" s="232"/>
      <c r="M4" s="232"/>
    </row>
    <row r="5" spans="1:13" ht="20.25">
      <c r="A5" s="113" t="s">
        <v>84</v>
      </c>
      <c r="B5" s="220"/>
      <c r="C5" s="276"/>
      <c r="D5" s="276"/>
      <c r="E5" s="222" t="s">
        <v>0</v>
      </c>
      <c r="F5" s="277"/>
      <c r="G5" s="224" t="s">
        <v>1</v>
      </c>
      <c r="H5" s="270"/>
      <c r="I5" s="213" t="s">
        <v>2</v>
      </c>
      <c r="J5" s="271"/>
      <c r="K5" s="215"/>
      <c r="L5" s="274"/>
      <c r="M5" s="275"/>
    </row>
    <row r="6" spans="1:13" s="5" customFormat="1" ht="82.5" customHeight="1">
      <c r="A6" s="114" t="s">
        <v>7</v>
      </c>
      <c r="B6" s="49" t="s">
        <v>8</v>
      </c>
      <c r="C6" s="94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18" t="s">
        <v>6</v>
      </c>
      <c r="L6" s="219"/>
      <c r="M6" s="47"/>
    </row>
    <row r="7" spans="1:14" s="8" customFormat="1" ht="43.5" customHeight="1">
      <c r="A7" s="115"/>
      <c r="B7" s="6"/>
      <c r="C7" s="95" t="s">
        <v>62</v>
      </c>
      <c r="D7" s="6"/>
      <c r="E7" s="209" t="s">
        <v>17</v>
      </c>
      <c r="F7" s="210"/>
      <c r="G7" s="210"/>
      <c r="H7" s="210"/>
      <c r="I7" s="210"/>
      <c r="J7" s="210"/>
      <c r="K7" s="27" t="s">
        <v>4</v>
      </c>
      <c r="L7" s="28" t="s">
        <v>5</v>
      </c>
      <c r="M7" s="48" t="s">
        <v>6</v>
      </c>
      <c r="N7" s="116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1</v>
      </c>
      <c r="E8" s="10"/>
      <c r="F8" s="10"/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0</v>
      </c>
      <c r="M8" s="13">
        <f aca="true" t="shared" si="1" ref="M8:M35">SUM(K8,L8)</f>
        <v>0</v>
      </c>
      <c r="N8" s="117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1</v>
      </c>
      <c r="E9" s="10"/>
      <c r="F9" s="10"/>
      <c r="G9" s="30"/>
      <c r="H9" s="30"/>
      <c r="I9" s="31"/>
      <c r="J9" s="32"/>
      <c r="K9" s="13">
        <f t="shared" si="0"/>
        <v>0</v>
      </c>
      <c r="L9" s="13">
        <f t="shared" si="0"/>
        <v>0</v>
      </c>
      <c r="M9" s="13">
        <f t="shared" si="1"/>
        <v>0</v>
      </c>
      <c r="N9" s="117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1</v>
      </c>
      <c r="E10" s="14"/>
      <c r="F10" s="10"/>
      <c r="G10" s="30"/>
      <c r="H10" s="30"/>
      <c r="I10" s="31"/>
      <c r="J10" s="32"/>
      <c r="K10" s="13">
        <f t="shared" si="0"/>
        <v>0</v>
      </c>
      <c r="L10" s="13">
        <f t="shared" si="0"/>
        <v>0</v>
      </c>
      <c r="M10" s="13">
        <f t="shared" si="1"/>
        <v>0</v>
      </c>
      <c r="N10" s="117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1</v>
      </c>
      <c r="E11" s="14"/>
      <c r="F11" s="10"/>
      <c r="G11" s="30"/>
      <c r="H11" s="30"/>
      <c r="I11" s="31"/>
      <c r="J11" s="32"/>
      <c r="K11" s="13">
        <f t="shared" si="0"/>
        <v>0</v>
      </c>
      <c r="L11" s="13">
        <f t="shared" si="0"/>
        <v>0</v>
      </c>
      <c r="M11" s="13">
        <f t="shared" si="1"/>
        <v>0</v>
      </c>
      <c r="N11" s="117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1</v>
      </c>
      <c r="E12" s="14"/>
      <c r="F12" s="10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117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1</v>
      </c>
      <c r="E13" s="16"/>
      <c r="F13" s="17">
        <v>1</v>
      </c>
      <c r="G13" s="33"/>
      <c r="H13" s="33"/>
      <c r="I13" s="34"/>
      <c r="J13" s="35"/>
      <c r="K13" s="13">
        <f t="shared" si="0"/>
        <v>0</v>
      </c>
      <c r="L13" s="13">
        <f t="shared" si="0"/>
        <v>1</v>
      </c>
      <c r="M13" s="13">
        <f t="shared" si="1"/>
        <v>1</v>
      </c>
      <c r="N13" s="117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1</v>
      </c>
      <c r="E14" s="19"/>
      <c r="F14" s="4">
        <v>1</v>
      </c>
      <c r="G14" s="30"/>
      <c r="H14" s="30"/>
      <c r="I14" s="31"/>
      <c r="J14" s="32"/>
      <c r="K14" s="13">
        <f t="shared" si="0"/>
        <v>0</v>
      </c>
      <c r="L14" s="13">
        <f t="shared" si="0"/>
        <v>1</v>
      </c>
      <c r="M14" s="13">
        <f t="shared" si="1"/>
        <v>1</v>
      </c>
      <c r="N14" s="117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1</v>
      </c>
      <c r="E15" s="20"/>
      <c r="F15" s="21"/>
      <c r="G15" s="30"/>
      <c r="H15" s="30"/>
      <c r="I15" s="31"/>
      <c r="J15" s="32"/>
      <c r="K15" s="13">
        <f t="shared" si="0"/>
        <v>0</v>
      </c>
      <c r="L15" s="13">
        <f t="shared" si="0"/>
        <v>0</v>
      </c>
      <c r="M15" s="13">
        <f t="shared" si="1"/>
        <v>0</v>
      </c>
      <c r="N15" s="117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1</v>
      </c>
      <c r="E16" s="81"/>
      <c r="F16" s="82"/>
      <c r="G16" s="33"/>
      <c r="H16" s="33"/>
      <c r="I16" s="34"/>
      <c r="J16" s="35"/>
      <c r="K16" s="13">
        <f>SUM(E16)</f>
        <v>0</v>
      </c>
      <c r="L16" s="13">
        <f>SUM(F16)</f>
        <v>0</v>
      </c>
      <c r="M16" s="13">
        <f>SUM(K16,L16)</f>
        <v>0</v>
      </c>
      <c r="N16" s="117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1</v>
      </c>
      <c r="E17" s="83"/>
      <c r="F17" s="83"/>
      <c r="G17" s="30"/>
      <c r="H17" s="30"/>
      <c r="I17" s="31"/>
      <c r="J17" s="32"/>
      <c r="K17" s="13">
        <f>SUM(E17)</f>
        <v>0</v>
      </c>
      <c r="L17" s="13">
        <f>SUM(F17)</f>
        <v>0</v>
      </c>
      <c r="M17" s="13">
        <f>SUM(K17,L17)</f>
        <v>0</v>
      </c>
      <c r="N17" s="117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1</v>
      </c>
      <c r="E18" s="36"/>
      <c r="F18" s="36"/>
      <c r="G18" s="30"/>
      <c r="H18" s="30"/>
      <c r="I18" s="11"/>
      <c r="J18" s="12">
        <v>1</v>
      </c>
      <c r="K18" s="13">
        <f aca="true" t="shared" si="2" ref="K18:L27">SUM(I18)</f>
        <v>0</v>
      </c>
      <c r="L18" s="13">
        <f t="shared" si="2"/>
        <v>1</v>
      </c>
      <c r="M18" s="13">
        <f t="shared" si="1"/>
        <v>1</v>
      </c>
      <c r="N18" s="117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1</v>
      </c>
      <c r="E19" s="36"/>
      <c r="F19" s="36"/>
      <c r="G19" s="30"/>
      <c r="H19" s="30"/>
      <c r="I19" s="11"/>
      <c r="J19" s="12">
        <v>1</v>
      </c>
      <c r="K19" s="13">
        <f t="shared" si="2"/>
        <v>0</v>
      </c>
      <c r="L19" s="13">
        <f t="shared" si="2"/>
        <v>1</v>
      </c>
      <c r="M19" s="13">
        <f t="shared" si="1"/>
        <v>1</v>
      </c>
      <c r="N19" s="117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1</v>
      </c>
      <c r="E20" s="36"/>
      <c r="F20" s="36"/>
      <c r="G20" s="30"/>
      <c r="H20" s="30"/>
      <c r="I20" s="11"/>
      <c r="J20" s="12"/>
      <c r="K20" s="13">
        <f t="shared" si="2"/>
        <v>0</v>
      </c>
      <c r="L20" s="13">
        <f t="shared" si="2"/>
        <v>0</v>
      </c>
      <c r="M20" s="13">
        <f t="shared" si="1"/>
        <v>0</v>
      </c>
      <c r="N20" s="117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1</v>
      </c>
      <c r="E21" s="36"/>
      <c r="F21" s="36"/>
      <c r="G21" s="30"/>
      <c r="H21" s="30"/>
      <c r="I21" s="11"/>
      <c r="J21" s="12"/>
      <c r="K21" s="13">
        <f t="shared" si="2"/>
        <v>0</v>
      </c>
      <c r="L21" s="13">
        <f t="shared" si="2"/>
        <v>0</v>
      </c>
      <c r="M21" s="13">
        <f t="shared" si="1"/>
        <v>0</v>
      </c>
      <c r="N21" s="79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1</v>
      </c>
      <c r="E22" s="37"/>
      <c r="F22" s="36"/>
      <c r="G22" s="30"/>
      <c r="H22" s="30"/>
      <c r="I22" s="11"/>
      <c r="J22" s="12"/>
      <c r="K22" s="13">
        <f t="shared" si="2"/>
        <v>0</v>
      </c>
      <c r="L22" s="13">
        <f t="shared" si="2"/>
        <v>0</v>
      </c>
      <c r="M22" s="13">
        <f t="shared" si="1"/>
        <v>0</v>
      </c>
      <c r="N22" s="79"/>
    </row>
    <row r="23" spans="1:14" ht="25.5" customHeight="1">
      <c r="A23" s="103" t="s">
        <v>49</v>
      </c>
      <c r="B23" s="68" t="s">
        <v>12</v>
      </c>
      <c r="C23" s="68" t="s">
        <v>13</v>
      </c>
      <c r="D23" s="3">
        <v>1</v>
      </c>
      <c r="E23" s="38"/>
      <c r="F23" s="39"/>
      <c r="G23" s="40"/>
      <c r="H23" s="40"/>
      <c r="I23" s="1"/>
      <c r="J23" s="1">
        <v>1</v>
      </c>
      <c r="K23" s="13">
        <f t="shared" si="2"/>
        <v>0</v>
      </c>
      <c r="L23" s="13">
        <f t="shared" si="2"/>
        <v>1</v>
      </c>
      <c r="M23" s="13">
        <f t="shared" si="1"/>
        <v>1</v>
      </c>
      <c r="N23" s="79"/>
    </row>
    <row r="24" spans="1:14" ht="25.5" customHeight="1">
      <c r="A24" s="103" t="s">
        <v>50</v>
      </c>
      <c r="B24" s="68" t="s">
        <v>12</v>
      </c>
      <c r="C24" s="68" t="s">
        <v>13</v>
      </c>
      <c r="D24" s="3">
        <v>1</v>
      </c>
      <c r="E24" s="38"/>
      <c r="F24" s="39"/>
      <c r="G24" s="40"/>
      <c r="H24" s="40"/>
      <c r="I24" s="84"/>
      <c r="J24" s="84">
        <v>1</v>
      </c>
      <c r="K24" s="13">
        <f t="shared" si="2"/>
        <v>0</v>
      </c>
      <c r="L24" s="13">
        <f t="shared" si="2"/>
        <v>1</v>
      </c>
      <c r="M24" s="13">
        <f t="shared" si="1"/>
        <v>1</v>
      </c>
      <c r="N24" s="79"/>
    </row>
    <row r="25" spans="1:14" ht="25.5" customHeight="1">
      <c r="A25" s="103" t="s">
        <v>51</v>
      </c>
      <c r="B25" s="68" t="s">
        <v>12</v>
      </c>
      <c r="C25" s="68" t="s">
        <v>13</v>
      </c>
      <c r="D25" s="3">
        <v>1</v>
      </c>
      <c r="E25" s="36"/>
      <c r="F25" s="39"/>
      <c r="G25" s="40"/>
      <c r="H25" s="40"/>
      <c r="I25" s="84"/>
      <c r="J25" s="84"/>
      <c r="K25" s="13">
        <f t="shared" si="2"/>
        <v>0</v>
      </c>
      <c r="L25" s="13">
        <f t="shared" si="2"/>
        <v>0</v>
      </c>
      <c r="M25" s="13">
        <f t="shared" si="1"/>
        <v>0</v>
      </c>
      <c r="N25" s="79"/>
    </row>
    <row r="26" spans="1:14" ht="25.5" customHeight="1">
      <c r="A26" s="103" t="s">
        <v>52</v>
      </c>
      <c r="B26" s="68" t="s">
        <v>12</v>
      </c>
      <c r="C26" s="68" t="s">
        <v>13</v>
      </c>
      <c r="D26" s="3">
        <v>1</v>
      </c>
      <c r="E26" s="36"/>
      <c r="F26" s="39"/>
      <c r="G26" s="40"/>
      <c r="H26" s="40"/>
      <c r="I26" s="84"/>
      <c r="J26" s="84">
        <v>1</v>
      </c>
      <c r="K26" s="13">
        <f t="shared" si="2"/>
        <v>0</v>
      </c>
      <c r="L26" s="13">
        <f t="shared" si="2"/>
        <v>1</v>
      </c>
      <c r="M26" s="13">
        <f t="shared" si="1"/>
        <v>1</v>
      </c>
      <c r="N26" s="79"/>
    </row>
    <row r="27" spans="1:14" ht="25.5" customHeight="1">
      <c r="A27" s="103" t="s">
        <v>53</v>
      </c>
      <c r="B27" s="68" t="s">
        <v>12</v>
      </c>
      <c r="C27" s="68" t="s">
        <v>13</v>
      </c>
      <c r="D27" s="3">
        <v>1</v>
      </c>
      <c r="E27" s="36"/>
      <c r="F27" s="39"/>
      <c r="G27" s="40"/>
      <c r="H27" s="40"/>
      <c r="I27" s="84"/>
      <c r="J27" s="84"/>
      <c r="K27" s="13">
        <f t="shared" si="2"/>
        <v>0</v>
      </c>
      <c r="L27" s="13">
        <f t="shared" si="2"/>
        <v>0</v>
      </c>
      <c r="M27" s="13">
        <f t="shared" si="1"/>
        <v>0</v>
      </c>
      <c r="N27" s="79"/>
    </row>
    <row r="28" spans="1:14" ht="25.5" customHeight="1">
      <c r="A28" s="101" t="s">
        <v>54</v>
      </c>
      <c r="B28" s="85" t="s">
        <v>14</v>
      </c>
      <c r="C28" s="85" t="s">
        <v>10</v>
      </c>
      <c r="D28" s="3">
        <v>1</v>
      </c>
      <c r="E28" s="36"/>
      <c r="F28" s="39"/>
      <c r="G28" s="1"/>
      <c r="H28" s="1"/>
      <c r="I28" s="40"/>
      <c r="J28" s="40"/>
      <c r="K28" s="13">
        <f aca="true" t="shared" si="3" ref="K28:L35">SUM(G28)</f>
        <v>0</v>
      </c>
      <c r="L28" s="13">
        <f t="shared" si="3"/>
        <v>0</v>
      </c>
      <c r="M28" s="13">
        <f t="shared" si="1"/>
        <v>0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86">
        <v>1</v>
      </c>
      <c r="E29" s="87"/>
      <c r="F29" s="88"/>
      <c r="G29" s="139"/>
      <c r="H29" s="139">
        <v>1</v>
      </c>
      <c r="I29" s="140"/>
      <c r="J29" s="140"/>
      <c r="K29" s="13">
        <f t="shared" si="3"/>
        <v>0</v>
      </c>
      <c r="L29" s="13">
        <f t="shared" si="3"/>
        <v>1</v>
      </c>
      <c r="M29" s="13">
        <f t="shared" si="1"/>
        <v>1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3">
        <v>1</v>
      </c>
      <c r="E30" s="30"/>
      <c r="F30" s="39"/>
      <c r="G30" s="1"/>
      <c r="H30" s="1"/>
      <c r="I30" s="40"/>
      <c r="J30" s="40"/>
      <c r="K30" s="13">
        <f t="shared" si="3"/>
        <v>0</v>
      </c>
      <c r="L30" s="13">
        <f t="shared" si="3"/>
        <v>0</v>
      </c>
      <c r="M30" s="13">
        <f t="shared" si="1"/>
        <v>0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3">
        <v>1</v>
      </c>
      <c r="E31" s="30"/>
      <c r="F31" s="39"/>
      <c r="G31" s="1"/>
      <c r="H31" s="1"/>
      <c r="I31" s="40"/>
      <c r="J31" s="40"/>
      <c r="K31" s="13">
        <f t="shared" si="3"/>
        <v>0</v>
      </c>
      <c r="L31" s="13">
        <f t="shared" si="3"/>
        <v>0</v>
      </c>
      <c r="M31" s="13">
        <f t="shared" si="1"/>
        <v>0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3">
        <v>1</v>
      </c>
      <c r="E32" s="30"/>
      <c r="F32" s="39"/>
      <c r="G32" s="1"/>
      <c r="H32" s="1">
        <v>1</v>
      </c>
      <c r="I32" s="40"/>
      <c r="J32" s="40"/>
      <c r="K32" s="13">
        <f t="shared" si="3"/>
        <v>0</v>
      </c>
      <c r="L32" s="13">
        <f t="shared" si="3"/>
        <v>1</v>
      </c>
      <c r="M32" s="13">
        <f t="shared" si="1"/>
        <v>1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3">
        <v>1</v>
      </c>
      <c r="E33" s="30"/>
      <c r="F33" s="39"/>
      <c r="G33" s="1"/>
      <c r="H33" s="1"/>
      <c r="I33" s="40"/>
      <c r="J33" s="40"/>
      <c r="K33" s="13">
        <f t="shared" si="3"/>
        <v>0</v>
      </c>
      <c r="L33" s="13">
        <f t="shared" si="3"/>
        <v>0</v>
      </c>
      <c r="M33" s="13">
        <f t="shared" si="1"/>
        <v>0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3">
        <v>1</v>
      </c>
      <c r="E34" s="30"/>
      <c r="F34" s="39"/>
      <c r="G34" s="1"/>
      <c r="H34" s="1">
        <v>1</v>
      </c>
      <c r="I34" s="40"/>
      <c r="J34" s="40"/>
      <c r="K34" s="13">
        <f t="shared" si="3"/>
        <v>0</v>
      </c>
      <c r="L34" s="13">
        <f t="shared" si="3"/>
        <v>1</v>
      </c>
      <c r="M34" s="13">
        <f t="shared" si="1"/>
        <v>1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86">
        <v>1</v>
      </c>
      <c r="E35" s="141"/>
      <c r="F35" s="88"/>
      <c r="G35" s="139"/>
      <c r="H35" s="139"/>
      <c r="I35" s="140"/>
      <c r="J35" s="140"/>
      <c r="K35" s="13">
        <f t="shared" si="3"/>
        <v>0</v>
      </c>
      <c r="L35" s="13">
        <f t="shared" si="3"/>
        <v>0</v>
      </c>
      <c r="M35" s="13">
        <f t="shared" si="1"/>
        <v>0</v>
      </c>
      <c r="N35" s="79"/>
    </row>
    <row r="36" spans="1:13" ht="25.5" customHeight="1">
      <c r="A36" s="268"/>
      <c r="B36" s="269"/>
      <c r="C36" s="269"/>
      <c r="D36" s="269"/>
      <c r="E36" s="269"/>
      <c r="F36" s="269"/>
      <c r="G36" s="269"/>
      <c r="H36" s="269"/>
      <c r="I36" s="269"/>
      <c r="J36" s="269"/>
      <c r="K36" s="118">
        <f>SUM(K8:K35)</f>
        <v>0</v>
      </c>
      <c r="L36" s="118">
        <f>SUM(L8:L35)</f>
        <v>10</v>
      </c>
      <c r="M36" s="119">
        <f>SUM(M8:M35)</f>
        <v>10</v>
      </c>
    </row>
    <row r="37" spans="1:13" ht="25.5" customHeight="1">
      <c r="A37" s="42"/>
      <c r="B37" s="43"/>
      <c r="C37" s="43"/>
      <c r="D37" s="44">
        <f>SUM(D8:D35)</f>
        <v>28</v>
      </c>
      <c r="E37" s="44">
        <f>SUM(E8:E15)</f>
        <v>0</v>
      </c>
      <c r="F37" s="44"/>
      <c r="G37" s="44">
        <f>SUM(G26:G35)</f>
        <v>0</v>
      </c>
      <c r="H37" s="44"/>
      <c r="I37" s="44">
        <f>SUM(I18:I25)</f>
        <v>0</v>
      </c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G5:H5"/>
    <mergeCell ref="I5:J5"/>
    <mergeCell ref="A1:M1"/>
    <mergeCell ref="A2:M2"/>
    <mergeCell ref="A3:M3"/>
    <mergeCell ref="A4:M4"/>
    <mergeCell ref="K5:M5"/>
    <mergeCell ref="B5:D5"/>
    <mergeCell ref="E5:F5"/>
    <mergeCell ref="E40:J40"/>
    <mergeCell ref="B38:D38"/>
    <mergeCell ref="E38:F38"/>
    <mergeCell ref="G38:H38"/>
    <mergeCell ref="I38:J38"/>
    <mergeCell ref="K38:M38"/>
    <mergeCell ref="K39:L39"/>
    <mergeCell ref="A36:J36"/>
    <mergeCell ref="K6:L6"/>
    <mergeCell ref="E7:J7"/>
  </mergeCells>
  <printOptions/>
  <pageMargins left="0.75" right="0.75" top="1" bottom="1" header="0.5" footer="0.5"/>
  <pageSetup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zoomScale="90" zoomScaleNormal="90" workbookViewId="0" topLeftCell="A1">
      <selection activeCell="D24" sqref="D24:D26"/>
    </sheetView>
  </sheetViews>
  <sheetFormatPr defaultColWidth="9.140625" defaultRowHeight="12.75"/>
  <cols>
    <col min="1" max="1" width="59.7109375" style="0" customWidth="1"/>
    <col min="4" max="4" width="9.8515625" style="0" customWidth="1"/>
  </cols>
  <sheetData>
    <row r="1" spans="1:13" ht="20.25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8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78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ht="61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3" ht="36.75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</row>
    <row r="8" spans="1:13" ht="30.75" customHeight="1">
      <c r="A8" s="132" t="s">
        <v>36</v>
      </c>
      <c r="B8" s="58" t="s">
        <v>9</v>
      </c>
      <c r="C8" s="59" t="s">
        <v>10</v>
      </c>
      <c r="D8" s="9">
        <v>2</v>
      </c>
      <c r="E8" s="10"/>
      <c r="F8" s="10">
        <v>1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1</v>
      </c>
      <c r="M8" s="13">
        <f aca="true" t="shared" si="1" ref="M8:M35">SUM(K8,L8)</f>
        <v>1</v>
      </c>
    </row>
    <row r="9" spans="1:13" ht="15">
      <c r="A9" s="133" t="s">
        <v>37</v>
      </c>
      <c r="B9" s="60" t="s">
        <v>9</v>
      </c>
      <c r="C9" s="59" t="s">
        <v>10</v>
      </c>
      <c r="D9" s="9">
        <v>2</v>
      </c>
      <c r="E9" s="10"/>
      <c r="F9" s="10">
        <v>1</v>
      </c>
      <c r="G9" s="30"/>
      <c r="H9" s="30"/>
      <c r="I9" s="31"/>
      <c r="J9" s="32"/>
      <c r="K9" s="13">
        <f t="shared" si="0"/>
        <v>0</v>
      </c>
      <c r="L9" s="13">
        <f t="shared" si="0"/>
        <v>1</v>
      </c>
      <c r="M9" s="13">
        <f t="shared" si="1"/>
        <v>1</v>
      </c>
    </row>
    <row r="10" spans="1:13" ht="15">
      <c r="A10" s="134" t="s">
        <v>38</v>
      </c>
      <c r="B10" s="60" t="s">
        <v>9</v>
      </c>
      <c r="C10" s="59" t="s">
        <v>10</v>
      </c>
      <c r="D10" s="9">
        <v>2</v>
      </c>
      <c r="E10" s="14">
        <v>1</v>
      </c>
      <c r="F10" s="10"/>
      <c r="G10" s="30"/>
      <c r="H10" s="30"/>
      <c r="I10" s="31"/>
      <c r="J10" s="32"/>
      <c r="K10" s="13">
        <f t="shared" si="0"/>
        <v>1</v>
      </c>
      <c r="L10" s="13">
        <f t="shared" si="0"/>
        <v>0</v>
      </c>
      <c r="M10" s="13">
        <f t="shared" si="1"/>
        <v>1</v>
      </c>
    </row>
    <row r="11" spans="1:13" ht="43.5" customHeight="1">
      <c r="A11" s="134" t="s">
        <v>39</v>
      </c>
      <c r="B11" s="58" t="s">
        <v>9</v>
      </c>
      <c r="C11" s="61" t="s">
        <v>10</v>
      </c>
      <c r="D11" s="9">
        <v>2</v>
      </c>
      <c r="E11" s="14">
        <v>1</v>
      </c>
      <c r="F11" s="10"/>
      <c r="G11" s="30"/>
      <c r="H11" s="30"/>
      <c r="I11" s="31"/>
      <c r="J11" s="32"/>
      <c r="K11" s="13">
        <f t="shared" si="0"/>
        <v>1</v>
      </c>
      <c r="L11" s="13">
        <f t="shared" si="0"/>
        <v>0</v>
      </c>
      <c r="M11" s="13">
        <f t="shared" si="1"/>
        <v>1</v>
      </c>
    </row>
    <row r="12" spans="1:13" ht="15">
      <c r="A12" s="134" t="s">
        <v>40</v>
      </c>
      <c r="B12" s="58" t="s">
        <v>9</v>
      </c>
      <c r="C12" s="62" t="s">
        <v>10</v>
      </c>
      <c r="D12" s="9">
        <v>2</v>
      </c>
      <c r="E12" s="14"/>
      <c r="F12" s="10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</row>
    <row r="13" spans="1:13" ht="15">
      <c r="A13" s="101" t="s">
        <v>20</v>
      </c>
      <c r="B13" s="58" t="s">
        <v>9</v>
      </c>
      <c r="C13" s="63" t="s">
        <v>11</v>
      </c>
      <c r="D13" s="9">
        <v>2</v>
      </c>
      <c r="E13" s="16">
        <v>1</v>
      </c>
      <c r="F13" s="17"/>
      <c r="G13" s="33"/>
      <c r="H13" s="33"/>
      <c r="I13" s="34"/>
      <c r="J13" s="35"/>
      <c r="K13" s="13">
        <f t="shared" si="0"/>
        <v>1</v>
      </c>
      <c r="L13" s="13">
        <f t="shared" si="0"/>
        <v>0</v>
      </c>
      <c r="M13" s="13">
        <f t="shared" si="1"/>
        <v>1</v>
      </c>
    </row>
    <row r="14" spans="1:13" ht="15">
      <c r="A14" s="103" t="s">
        <v>21</v>
      </c>
      <c r="B14" s="58" t="s">
        <v>9</v>
      </c>
      <c r="C14" s="61" t="s">
        <v>11</v>
      </c>
      <c r="D14" s="9">
        <v>2</v>
      </c>
      <c r="E14" s="19">
        <v>1</v>
      </c>
      <c r="F14" s="4"/>
      <c r="G14" s="30"/>
      <c r="H14" s="30"/>
      <c r="I14" s="31"/>
      <c r="J14" s="32"/>
      <c r="K14" s="18">
        <f t="shared" si="0"/>
        <v>1</v>
      </c>
      <c r="L14" s="18">
        <f t="shared" si="0"/>
        <v>0</v>
      </c>
      <c r="M14" s="13">
        <f t="shared" si="1"/>
        <v>1</v>
      </c>
    </row>
    <row r="15" spans="1:13" ht="15">
      <c r="A15" s="103" t="s">
        <v>41</v>
      </c>
      <c r="B15" s="58" t="s">
        <v>9</v>
      </c>
      <c r="C15" s="62" t="s">
        <v>11</v>
      </c>
      <c r="D15" s="9">
        <v>2</v>
      </c>
      <c r="E15" s="20"/>
      <c r="F15" s="21"/>
      <c r="G15" s="30"/>
      <c r="H15" s="30"/>
      <c r="I15" s="31"/>
      <c r="J15" s="32"/>
      <c r="K15" s="18">
        <f t="shared" si="0"/>
        <v>0</v>
      </c>
      <c r="L15" s="18">
        <f t="shared" si="0"/>
        <v>0</v>
      </c>
      <c r="M15" s="13">
        <f t="shared" si="1"/>
        <v>0</v>
      </c>
    </row>
    <row r="16" spans="1:13" ht="15">
      <c r="A16" s="103" t="s">
        <v>42</v>
      </c>
      <c r="B16" s="58" t="s">
        <v>9</v>
      </c>
      <c r="C16" s="62" t="s">
        <v>11</v>
      </c>
      <c r="D16" s="9">
        <v>2</v>
      </c>
      <c r="E16" s="81">
        <v>1</v>
      </c>
      <c r="F16" s="82"/>
      <c r="G16" s="33"/>
      <c r="H16" s="33"/>
      <c r="I16" s="34"/>
      <c r="J16" s="35"/>
      <c r="K16" s="18">
        <f>SUM(E16)</f>
        <v>1</v>
      </c>
      <c r="L16" s="18">
        <f>SUM(F16)</f>
        <v>0</v>
      </c>
      <c r="M16" s="13">
        <f>SUM(K16,L16)</f>
        <v>1</v>
      </c>
    </row>
    <row r="17" spans="1:13" ht="15">
      <c r="A17" s="103" t="s">
        <v>43</v>
      </c>
      <c r="B17" s="58" t="s">
        <v>9</v>
      </c>
      <c r="C17" s="62" t="s">
        <v>11</v>
      </c>
      <c r="D17" s="9">
        <v>2</v>
      </c>
      <c r="E17" s="83">
        <v>1</v>
      </c>
      <c r="F17" s="83"/>
      <c r="G17" s="30"/>
      <c r="H17" s="30"/>
      <c r="I17" s="31"/>
      <c r="J17" s="32"/>
      <c r="K17" s="18">
        <f>SUM(E17)</f>
        <v>1</v>
      </c>
      <c r="L17" s="18">
        <f>SUM(F17)</f>
        <v>0</v>
      </c>
      <c r="M17" s="13">
        <f>SUM(K17,L17)</f>
        <v>1</v>
      </c>
    </row>
    <row r="18" spans="1:13" ht="29.25" customHeight="1">
      <c r="A18" s="101" t="s">
        <v>44</v>
      </c>
      <c r="B18" s="64" t="s">
        <v>12</v>
      </c>
      <c r="C18" s="66" t="s">
        <v>10</v>
      </c>
      <c r="D18" s="9">
        <v>2</v>
      </c>
      <c r="E18" s="36"/>
      <c r="F18" s="36"/>
      <c r="G18" s="30"/>
      <c r="H18" s="30"/>
      <c r="I18" s="11">
        <v>1</v>
      </c>
      <c r="J18" s="12">
        <v>1</v>
      </c>
      <c r="K18" s="18">
        <f aca="true" t="shared" si="2" ref="K18:L27">SUM(I18)</f>
        <v>1</v>
      </c>
      <c r="L18" s="18">
        <f t="shared" si="2"/>
        <v>1</v>
      </c>
      <c r="M18" s="13">
        <f t="shared" si="1"/>
        <v>2</v>
      </c>
    </row>
    <row r="19" spans="1:13" ht="15">
      <c r="A19" s="103" t="s">
        <v>45</v>
      </c>
      <c r="B19" s="67" t="s">
        <v>12</v>
      </c>
      <c r="C19" s="66" t="s">
        <v>10</v>
      </c>
      <c r="D19" s="9">
        <v>2</v>
      </c>
      <c r="E19" s="36"/>
      <c r="F19" s="36"/>
      <c r="G19" s="30"/>
      <c r="H19" s="30"/>
      <c r="I19" s="11"/>
      <c r="J19" s="12">
        <v>2</v>
      </c>
      <c r="K19" s="18">
        <f t="shared" si="2"/>
        <v>0</v>
      </c>
      <c r="L19" s="18">
        <f t="shared" si="2"/>
        <v>2</v>
      </c>
      <c r="M19" s="13">
        <f t="shared" si="1"/>
        <v>2</v>
      </c>
    </row>
    <row r="20" spans="1:13" ht="15">
      <c r="A20" s="103" t="s">
        <v>46</v>
      </c>
      <c r="B20" s="67" t="s">
        <v>12</v>
      </c>
      <c r="C20" s="65" t="s">
        <v>10</v>
      </c>
      <c r="D20" s="9">
        <v>2</v>
      </c>
      <c r="E20" s="36"/>
      <c r="F20" s="36"/>
      <c r="G20" s="30"/>
      <c r="H20" s="30"/>
      <c r="I20" s="11"/>
      <c r="J20" s="12"/>
      <c r="K20" s="18">
        <f t="shared" si="2"/>
        <v>0</v>
      </c>
      <c r="L20" s="18">
        <f t="shared" si="2"/>
        <v>0</v>
      </c>
      <c r="M20" s="13">
        <f t="shared" si="1"/>
        <v>0</v>
      </c>
    </row>
    <row r="21" spans="1:13" ht="42" customHeight="1">
      <c r="A21" s="103" t="s">
        <v>47</v>
      </c>
      <c r="B21" s="68" t="s">
        <v>12</v>
      </c>
      <c r="C21" s="68" t="s">
        <v>10</v>
      </c>
      <c r="D21" s="9">
        <v>2</v>
      </c>
      <c r="E21" s="36"/>
      <c r="F21" s="36"/>
      <c r="G21" s="30"/>
      <c r="H21" s="30"/>
      <c r="I21" s="11"/>
      <c r="J21" s="12"/>
      <c r="K21" s="18">
        <f t="shared" si="2"/>
        <v>0</v>
      </c>
      <c r="L21" s="18">
        <f t="shared" si="2"/>
        <v>0</v>
      </c>
      <c r="M21" s="13">
        <f t="shared" si="1"/>
        <v>0</v>
      </c>
    </row>
    <row r="22" spans="1:13" ht="15">
      <c r="A22" s="103" t="s">
        <v>48</v>
      </c>
      <c r="B22" s="68" t="s">
        <v>12</v>
      </c>
      <c r="C22" s="68" t="s">
        <v>10</v>
      </c>
      <c r="D22" s="9">
        <v>2</v>
      </c>
      <c r="E22" s="37"/>
      <c r="F22" s="36"/>
      <c r="G22" s="30"/>
      <c r="H22" s="30"/>
      <c r="I22" s="11"/>
      <c r="J22" s="12"/>
      <c r="K22" s="13">
        <f t="shared" si="2"/>
        <v>0</v>
      </c>
      <c r="L22" s="13">
        <f t="shared" si="2"/>
        <v>0</v>
      </c>
      <c r="M22" s="13">
        <f t="shared" si="1"/>
        <v>0</v>
      </c>
    </row>
    <row r="23" spans="1:13" ht="15">
      <c r="A23" s="103" t="s">
        <v>49</v>
      </c>
      <c r="B23" s="68" t="s">
        <v>12</v>
      </c>
      <c r="C23" s="68" t="s">
        <v>13</v>
      </c>
      <c r="D23" s="3">
        <v>2</v>
      </c>
      <c r="E23" s="38"/>
      <c r="F23" s="39"/>
      <c r="G23" s="40"/>
      <c r="H23" s="40"/>
      <c r="I23" s="1">
        <v>2</v>
      </c>
      <c r="J23" s="1"/>
      <c r="K23" s="13">
        <f t="shared" si="2"/>
        <v>2</v>
      </c>
      <c r="L23" s="13">
        <f t="shared" si="2"/>
        <v>0</v>
      </c>
      <c r="M23" s="13">
        <f t="shared" si="1"/>
        <v>2</v>
      </c>
    </row>
    <row r="24" spans="1:13" ht="15">
      <c r="A24" s="103" t="s">
        <v>50</v>
      </c>
      <c r="B24" s="68" t="s">
        <v>12</v>
      </c>
      <c r="C24" s="68" t="s">
        <v>13</v>
      </c>
      <c r="D24" s="3">
        <v>2</v>
      </c>
      <c r="E24" s="38"/>
      <c r="F24" s="39"/>
      <c r="G24" s="40"/>
      <c r="H24" s="40"/>
      <c r="I24" s="84"/>
      <c r="J24" s="84"/>
      <c r="K24" s="13">
        <f t="shared" si="2"/>
        <v>0</v>
      </c>
      <c r="L24" s="13">
        <f t="shared" si="2"/>
        <v>0</v>
      </c>
      <c r="M24" s="13">
        <f t="shared" si="1"/>
        <v>0</v>
      </c>
    </row>
    <row r="25" spans="1:13" ht="15">
      <c r="A25" s="103" t="s">
        <v>51</v>
      </c>
      <c r="B25" s="68" t="s">
        <v>12</v>
      </c>
      <c r="C25" s="68" t="s">
        <v>13</v>
      </c>
      <c r="D25" s="3">
        <v>2</v>
      </c>
      <c r="E25" s="36"/>
      <c r="F25" s="39"/>
      <c r="G25" s="40"/>
      <c r="H25" s="40"/>
      <c r="I25" s="84"/>
      <c r="J25" s="84"/>
      <c r="K25" s="13">
        <f t="shared" si="2"/>
        <v>0</v>
      </c>
      <c r="L25" s="13">
        <f t="shared" si="2"/>
        <v>0</v>
      </c>
      <c r="M25" s="13">
        <f t="shared" si="1"/>
        <v>0</v>
      </c>
    </row>
    <row r="26" spans="1:13" ht="15">
      <c r="A26" s="103" t="s">
        <v>52</v>
      </c>
      <c r="B26" s="68" t="s">
        <v>12</v>
      </c>
      <c r="C26" s="68" t="s">
        <v>13</v>
      </c>
      <c r="D26" s="3">
        <v>2</v>
      </c>
      <c r="E26" s="36"/>
      <c r="F26" s="39"/>
      <c r="G26" s="40"/>
      <c r="H26" s="40"/>
      <c r="I26" s="84"/>
      <c r="J26" s="84"/>
      <c r="K26" s="13">
        <f t="shared" si="2"/>
        <v>0</v>
      </c>
      <c r="L26" s="13">
        <f t="shared" si="2"/>
        <v>0</v>
      </c>
      <c r="M26" s="13">
        <f t="shared" si="1"/>
        <v>0</v>
      </c>
    </row>
    <row r="27" spans="1:13" ht="15">
      <c r="A27" s="103" t="s">
        <v>53</v>
      </c>
      <c r="B27" s="68" t="s">
        <v>12</v>
      </c>
      <c r="C27" s="68" t="s">
        <v>13</v>
      </c>
      <c r="D27" s="3">
        <v>2</v>
      </c>
      <c r="E27" s="36"/>
      <c r="F27" s="39"/>
      <c r="G27" s="40"/>
      <c r="H27" s="40"/>
      <c r="I27" s="84"/>
      <c r="J27" s="84">
        <v>2</v>
      </c>
      <c r="K27" s="41">
        <f t="shared" si="2"/>
        <v>0</v>
      </c>
      <c r="L27" s="41">
        <f t="shared" si="2"/>
        <v>2</v>
      </c>
      <c r="M27" s="41">
        <f t="shared" si="1"/>
        <v>2</v>
      </c>
    </row>
    <row r="28" spans="1:13" ht="45">
      <c r="A28" s="101" t="s">
        <v>54</v>
      </c>
      <c r="B28" s="85" t="s">
        <v>14</v>
      </c>
      <c r="C28" s="85" t="s">
        <v>10</v>
      </c>
      <c r="D28" s="3">
        <v>2</v>
      </c>
      <c r="E28" s="36"/>
      <c r="F28" s="39"/>
      <c r="G28" s="1">
        <v>2</v>
      </c>
      <c r="H28" s="1"/>
      <c r="I28" s="40"/>
      <c r="J28" s="40"/>
      <c r="K28" s="41">
        <f aca="true" t="shared" si="3" ref="K28:L35">SUM(G28)</f>
        <v>2</v>
      </c>
      <c r="L28" s="41">
        <f t="shared" si="3"/>
        <v>0</v>
      </c>
      <c r="M28" s="41">
        <f t="shared" si="1"/>
        <v>2</v>
      </c>
    </row>
    <row r="29" spans="1:13" ht="15">
      <c r="A29" s="135" t="s">
        <v>55</v>
      </c>
      <c r="B29" s="85" t="s">
        <v>14</v>
      </c>
      <c r="C29" s="91" t="s">
        <v>10</v>
      </c>
      <c r="D29" s="86">
        <v>2</v>
      </c>
      <c r="E29" s="87"/>
      <c r="F29" s="88"/>
      <c r="G29" s="139">
        <v>2</v>
      </c>
      <c r="H29" s="139"/>
      <c r="I29" s="140"/>
      <c r="J29" s="140"/>
      <c r="K29" s="41">
        <f t="shared" si="3"/>
        <v>2</v>
      </c>
      <c r="L29" s="41">
        <f t="shared" si="3"/>
        <v>0</v>
      </c>
      <c r="M29" s="41">
        <f t="shared" si="1"/>
        <v>2</v>
      </c>
    </row>
    <row r="30" spans="1:13" ht="28.5">
      <c r="A30" s="136" t="s">
        <v>56</v>
      </c>
      <c r="B30" s="85" t="s">
        <v>14</v>
      </c>
      <c r="C30" s="91" t="s">
        <v>10</v>
      </c>
      <c r="D30" s="3">
        <v>2</v>
      </c>
      <c r="E30" s="30"/>
      <c r="F30" s="39"/>
      <c r="G30" s="1">
        <v>2</v>
      </c>
      <c r="H30" s="1"/>
      <c r="I30" s="40"/>
      <c r="J30" s="40"/>
      <c r="K30" s="41">
        <f t="shared" si="3"/>
        <v>2</v>
      </c>
      <c r="L30" s="41">
        <f t="shared" si="3"/>
        <v>0</v>
      </c>
      <c r="M30" s="41">
        <f t="shared" si="1"/>
        <v>2</v>
      </c>
    </row>
    <row r="31" spans="1:13" ht="45">
      <c r="A31" s="101" t="s">
        <v>57</v>
      </c>
      <c r="B31" s="85" t="s">
        <v>14</v>
      </c>
      <c r="C31" s="91" t="s">
        <v>10</v>
      </c>
      <c r="D31" s="3">
        <v>2</v>
      </c>
      <c r="E31" s="30"/>
      <c r="F31" s="39"/>
      <c r="G31" s="1">
        <v>2</v>
      </c>
      <c r="H31" s="1"/>
      <c r="I31" s="40"/>
      <c r="J31" s="40"/>
      <c r="K31" s="41">
        <f t="shared" si="3"/>
        <v>2</v>
      </c>
      <c r="L31" s="41">
        <f t="shared" si="3"/>
        <v>0</v>
      </c>
      <c r="M31" s="41">
        <f t="shared" si="1"/>
        <v>2</v>
      </c>
    </row>
    <row r="32" spans="1:13" ht="15">
      <c r="A32" s="103" t="s">
        <v>58</v>
      </c>
      <c r="B32" s="85" t="s">
        <v>14</v>
      </c>
      <c r="C32" s="91" t="s">
        <v>11</v>
      </c>
      <c r="D32" s="3">
        <v>2</v>
      </c>
      <c r="E32" s="30"/>
      <c r="F32" s="39"/>
      <c r="G32" s="1"/>
      <c r="H32" s="1"/>
      <c r="I32" s="40"/>
      <c r="J32" s="40"/>
      <c r="K32" s="41">
        <f t="shared" si="3"/>
        <v>0</v>
      </c>
      <c r="L32" s="41">
        <f t="shared" si="3"/>
        <v>0</v>
      </c>
      <c r="M32" s="41">
        <f t="shared" si="1"/>
        <v>0</v>
      </c>
    </row>
    <row r="33" spans="1:13" ht="15">
      <c r="A33" s="103" t="s">
        <v>59</v>
      </c>
      <c r="B33" s="85" t="s">
        <v>14</v>
      </c>
      <c r="C33" s="91" t="s">
        <v>11</v>
      </c>
      <c r="D33" s="3">
        <v>2</v>
      </c>
      <c r="E33" s="30"/>
      <c r="F33" s="39"/>
      <c r="G33" s="1"/>
      <c r="H33" s="1">
        <v>2</v>
      </c>
      <c r="I33" s="40"/>
      <c r="J33" s="40"/>
      <c r="K33" s="41">
        <f t="shared" si="3"/>
        <v>0</v>
      </c>
      <c r="L33" s="41">
        <f t="shared" si="3"/>
        <v>2</v>
      </c>
      <c r="M33" s="41">
        <f t="shared" si="1"/>
        <v>2</v>
      </c>
    </row>
    <row r="34" spans="1:13" ht="15">
      <c r="A34" s="103" t="s">
        <v>60</v>
      </c>
      <c r="B34" s="85" t="s">
        <v>14</v>
      </c>
      <c r="C34" s="91" t="s">
        <v>11</v>
      </c>
      <c r="D34" s="3">
        <v>2</v>
      </c>
      <c r="E34" s="30"/>
      <c r="F34" s="39"/>
      <c r="G34" s="1"/>
      <c r="H34" s="1">
        <v>2</v>
      </c>
      <c r="I34" s="40"/>
      <c r="J34" s="40"/>
      <c r="K34" s="41">
        <f t="shared" si="3"/>
        <v>0</v>
      </c>
      <c r="L34" s="41">
        <f t="shared" si="3"/>
        <v>2</v>
      </c>
      <c r="M34" s="41">
        <f t="shared" si="1"/>
        <v>2</v>
      </c>
    </row>
    <row r="35" spans="1:13" ht="30">
      <c r="A35" s="137" t="s">
        <v>61</v>
      </c>
      <c r="B35" s="85" t="s">
        <v>14</v>
      </c>
      <c r="C35" s="138" t="s">
        <v>11</v>
      </c>
      <c r="D35" s="86">
        <v>2</v>
      </c>
      <c r="E35" s="141"/>
      <c r="F35" s="88"/>
      <c r="G35" s="139"/>
      <c r="H35" s="139"/>
      <c r="I35" s="140"/>
      <c r="J35" s="140"/>
      <c r="K35" s="13">
        <f t="shared" si="3"/>
        <v>0</v>
      </c>
      <c r="L35" s="13">
        <f t="shared" si="3"/>
        <v>0</v>
      </c>
      <c r="M35" s="13">
        <f t="shared" si="1"/>
        <v>0</v>
      </c>
    </row>
    <row r="36" spans="1:13" ht="18.75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17</v>
      </c>
      <c r="L36" s="89">
        <f>SUM(L8:L35)</f>
        <v>11</v>
      </c>
      <c r="M36" s="92">
        <f>SUM(M8:M35)</f>
        <v>28</v>
      </c>
    </row>
    <row r="37" spans="1:13" ht="15.75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0.25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38.7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28.5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2"/>
      <c r="M41" s="78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2"/>
      <c r="M42" s="78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2"/>
      <c r="M43" s="78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90"/>
      <c r="L44" s="90"/>
      <c r="M44" s="26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90"/>
      <c r="L45" s="90"/>
      <c r="M45" s="26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90"/>
      <c r="L46" s="90"/>
      <c r="M46" s="26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90"/>
      <c r="L47" s="90"/>
      <c r="M47" s="26"/>
    </row>
    <row r="48" spans="1:13" ht="18">
      <c r="A48" s="120"/>
      <c r="B48" s="121"/>
      <c r="C48" s="121"/>
      <c r="D48" s="90"/>
      <c r="E48" s="90"/>
      <c r="F48" s="90"/>
      <c r="G48" s="90"/>
      <c r="H48" s="121"/>
      <c r="I48" s="121"/>
      <c r="J48" s="121"/>
      <c r="K48" s="90"/>
      <c r="L48" s="90"/>
      <c r="M48" s="26"/>
    </row>
    <row r="49" spans="1:13" ht="18">
      <c r="A49" s="120"/>
      <c r="B49" s="121"/>
      <c r="C49" s="121"/>
      <c r="D49" s="90"/>
      <c r="E49" s="90"/>
      <c r="F49" s="90"/>
      <c r="G49" s="90"/>
      <c r="H49" s="121"/>
      <c r="I49" s="121"/>
      <c r="J49" s="121"/>
      <c r="K49" s="90"/>
      <c r="L49" s="90"/>
      <c r="M49" s="26"/>
    </row>
    <row r="50" spans="1:13" ht="18">
      <c r="A50" s="120"/>
      <c r="B50" s="121"/>
      <c r="C50" s="121"/>
      <c r="D50" s="90"/>
      <c r="E50" s="90"/>
      <c r="F50" s="90"/>
      <c r="G50" s="90"/>
      <c r="H50" s="121"/>
      <c r="I50" s="121"/>
      <c r="J50" s="121"/>
      <c r="K50" s="90"/>
      <c r="L50" s="90"/>
      <c r="M50" s="26"/>
    </row>
    <row r="51" spans="1:13" ht="18">
      <c r="A51" s="120"/>
      <c r="B51" s="121"/>
      <c r="C51" s="121"/>
      <c r="D51" s="90"/>
      <c r="E51" s="90"/>
      <c r="F51" s="90"/>
      <c r="G51" s="90"/>
      <c r="H51" s="121"/>
      <c r="I51" s="121"/>
      <c r="J51" s="121"/>
      <c r="K51" s="90"/>
      <c r="L51" s="90"/>
      <c r="M51" s="26"/>
    </row>
    <row r="52" spans="1:13" ht="18">
      <c r="A52" s="120"/>
      <c r="B52" s="121"/>
      <c r="C52" s="121"/>
      <c r="D52" s="90"/>
      <c r="E52" s="90"/>
      <c r="F52" s="90"/>
      <c r="G52" s="90"/>
      <c r="H52" s="121"/>
      <c r="I52" s="121"/>
      <c r="J52" s="121"/>
      <c r="K52" s="90"/>
      <c r="L52" s="90"/>
      <c r="M52" s="26"/>
    </row>
    <row r="53" spans="1:13" ht="18">
      <c r="A53" s="120"/>
      <c r="B53" s="121"/>
      <c r="C53" s="121"/>
      <c r="D53" s="90"/>
      <c r="E53" s="90"/>
      <c r="F53" s="90"/>
      <c r="G53" s="90"/>
      <c r="H53" s="121"/>
      <c r="I53" s="121"/>
      <c r="J53" s="121"/>
      <c r="K53" s="90"/>
      <c r="L53" s="90"/>
      <c r="M53" s="26"/>
    </row>
    <row r="54" spans="1:13" ht="18">
      <c r="A54" s="90"/>
      <c r="B54" s="121"/>
      <c r="C54" s="121"/>
      <c r="D54" s="90"/>
      <c r="E54" s="90"/>
      <c r="F54" s="90"/>
      <c r="G54" s="90"/>
      <c r="H54" s="121"/>
      <c r="I54" s="121"/>
      <c r="J54" s="121"/>
      <c r="K54" s="90"/>
      <c r="L54" s="90"/>
      <c r="M54" s="26"/>
    </row>
    <row r="55" spans="2:13" ht="12.75">
      <c r="B55" s="22"/>
      <c r="C55" s="22"/>
      <c r="M55" s="26"/>
    </row>
  </sheetData>
  <mergeCells count="19">
    <mergeCell ref="K38:M38"/>
    <mergeCell ref="K39:L39"/>
    <mergeCell ref="E40:J40"/>
    <mergeCell ref="B38:D38"/>
    <mergeCell ref="E38:F38"/>
    <mergeCell ref="G38:H38"/>
    <mergeCell ref="I38:J38"/>
    <mergeCell ref="K5:M5"/>
    <mergeCell ref="K6:L6"/>
    <mergeCell ref="E7:J7"/>
    <mergeCell ref="A36:J36"/>
    <mergeCell ref="B5:D5"/>
    <mergeCell ref="E5:F5"/>
    <mergeCell ref="G5:H5"/>
    <mergeCell ref="I5:J5"/>
    <mergeCell ref="A1:M1"/>
    <mergeCell ref="A2:M2"/>
    <mergeCell ref="A3:M3"/>
    <mergeCell ref="A4:M4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zoomScale="90" zoomScaleNormal="90" workbookViewId="0" topLeftCell="A1">
      <selection activeCell="E54" sqref="E5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73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 thickBo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196">
        <v>1</v>
      </c>
      <c r="E8" s="197">
        <v>1</v>
      </c>
      <c r="F8" s="197"/>
      <c r="G8" s="198"/>
      <c r="H8" s="198"/>
      <c r="I8" s="199"/>
      <c r="J8" s="200"/>
      <c r="K8" s="13">
        <f aca="true" t="shared" si="0" ref="K8:L15">SUM(E8)</f>
        <v>1</v>
      </c>
      <c r="L8" s="13">
        <f t="shared" si="0"/>
        <v>0</v>
      </c>
      <c r="M8" s="13">
        <f aca="true" t="shared" si="1" ref="M8:M35">SUM(K8,L8)</f>
        <v>1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1</v>
      </c>
      <c r="E9" s="10">
        <v>1</v>
      </c>
      <c r="F9" s="10"/>
      <c r="G9" s="30"/>
      <c r="H9" s="30"/>
      <c r="I9" s="31"/>
      <c r="J9" s="32"/>
      <c r="K9" s="13">
        <f t="shared" si="0"/>
        <v>1</v>
      </c>
      <c r="L9" s="13">
        <f t="shared" si="0"/>
        <v>0</v>
      </c>
      <c r="M9" s="13">
        <f t="shared" si="1"/>
        <v>1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1</v>
      </c>
      <c r="E10" s="10">
        <v>1</v>
      </c>
      <c r="F10" s="10"/>
      <c r="G10" s="30"/>
      <c r="H10" s="30"/>
      <c r="I10" s="31"/>
      <c r="J10" s="32"/>
      <c r="K10" s="13">
        <f t="shared" si="0"/>
        <v>1</v>
      </c>
      <c r="L10" s="13">
        <f t="shared" si="0"/>
        <v>0</v>
      </c>
      <c r="M10" s="13">
        <f t="shared" si="1"/>
        <v>1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1</v>
      </c>
      <c r="E11" s="10">
        <v>1</v>
      </c>
      <c r="F11" s="10"/>
      <c r="G11" s="30"/>
      <c r="H11" s="30"/>
      <c r="I11" s="31"/>
      <c r="J11" s="32"/>
      <c r="K11" s="13">
        <f t="shared" si="0"/>
        <v>1</v>
      </c>
      <c r="L11" s="13">
        <f t="shared" si="0"/>
        <v>0</v>
      </c>
      <c r="M11" s="13">
        <f t="shared" si="1"/>
        <v>1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1</v>
      </c>
      <c r="E12" s="10">
        <v>1</v>
      </c>
      <c r="F12" s="10"/>
      <c r="G12" s="30"/>
      <c r="H12" s="30"/>
      <c r="I12" s="31"/>
      <c r="J12" s="32"/>
      <c r="K12" s="13">
        <f t="shared" si="0"/>
        <v>1</v>
      </c>
      <c r="L12" s="13">
        <f t="shared" si="0"/>
        <v>0</v>
      </c>
      <c r="M12" s="13">
        <f t="shared" si="1"/>
        <v>1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1</v>
      </c>
      <c r="E13" s="17">
        <v>1</v>
      </c>
      <c r="F13" s="17"/>
      <c r="G13" s="33"/>
      <c r="H13" s="33"/>
      <c r="I13" s="34"/>
      <c r="J13" s="35"/>
      <c r="K13" s="13">
        <f t="shared" si="0"/>
        <v>1</v>
      </c>
      <c r="L13" s="13">
        <f t="shared" si="0"/>
        <v>0</v>
      </c>
      <c r="M13" s="13">
        <f t="shared" si="1"/>
        <v>1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1</v>
      </c>
      <c r="E14" s="4">
        <v>1</v>
      </c>
      <c r="F14" s="4"/>
      <c r="G14" s="30"/>
      <c r="H14" s="30"/>
      <c r="I14" s="31"/>
      <c r="J14" s="32"/>
      <c r="K14" s="18">
        <f t="shared" si="0"/>
        <v>1</v>
      </c>
      <c r="L14" s="18">
        <f t="shared" si="0"/>
        <v>0</v>
      </c>
      <c r="M14" s="13">
        <f t="shared" si="1"/>
        <v>1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1</v>
      </c>
      <c r="E15" s="21">
        <v>1</v>
      </c>
      <c r="F15" s="21"/>
      <c r="G15" s="30"/>
      <c r="H15" s="30"/>
      <c r="I15" s="31"/>
      <c r="J15" s="32"/>
      <c r="K15" s="18">
        <f t="shared" si="0"/>
        <v>1</v>
      </c>
      <c r="L15" s="18">
        <f t="shared" si="0"/>
        <v>0</v>
      </c>
      <c r="M15" s="13">
        <f t="shared" si="1"/>
        <v>1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1</v>
      </c>
      <c r="E16" s="82">
        <v>1</v>
      </c>
      <c r="F16" s="82"/>
      <c r="G16" s="33"/>
      <c r="H16" s="33"/>
      <c r="I16" s="34"/>
      <c r="J16" s="35"/>
      <c r="K16" s="18">
        <f>SUM(E16)</f>
        <v>1</v>
      </c>
      <c r="L16" s="18">
        <f>SUM(F16)</f>
        <v>0</v>
      </c>
      <c r="M16" s="13">
        <f>SUM(K16,L16)</f>
        <v>1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1</v>
      </c>
      <c r="E17" s="83">
        <v>1</v>
      </c>
      <c r="F17" s="83"/>
      <c r="G17" s="30"/>
      <c r="H17" s="30"/>
      <c r="I17" s="31"/>
      <c r="J17" s="32"/>
      <c r="K17" s="18">
        <f>SUM(E17)</f>
        <v>1</v>
      </c>
      <c r="L17" s="18">
        <f>SUM(F17)</f>
        <v>0</v>
      </c>
      <c r="M17" s="13">
        <f>SUM(K17,L17)</f>
        <v>1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1</v>
      </c>
      <c r="E18" s="36"/>
      <c r="F18" s="36"/>
      <c r="G18" s="30"/>
      <c r="H18" s="30"/>
      <c r="I18" s="11">
        <v>1</v>
      </c>
      <c r="J18" s="12"/>
      <c r="K18" s="18">
        <f aca="true" t="shared" si="2" ref="K18:L27">SUM(I18)</f>
        <v>1</v>
      </c>
      <c r="L18" s="18">
        <f t="shared" si="2"/>
        <v>0</v>
      </c>
      <c r="M18" s="13">
        <f t="shared" si="1"/>
        <v>1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1</v>
      </c>
      <c r="E19" s="36"/>
      <c r="F19" s="36"/>
      <c r="G19" s="30"/>
      <c r="H19" s="30"/>
      <c r="I19" s="11">
        <v>1</v>
      </c>
      <c r="J19" s="12"/>
      <c r="K19" s="18">
        <f t="shared" si="2"/>
        <v>1</v>
      </c>
      <c r="L19" s="18">
        <f t="shared" si="2"/>
        <v>0</v>
      </c>
      <c r="M19" s="13">
        <f t="shared" si="1"/>
        <v>1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1</v>
      </c>
      <c r="E20" s="36"/>
      <c r="F20" s="36"/>
      <c r="G20" s="30"/>
      <c r="H20" s="30"/>
      <c r="I20" s="11"/>
      <c r="J20" s="12"/>
      <c r="K20" s="18">
        <f t="shared" si="2"/>
        <v>0</v>
      </c>
      <c r="L20" s="18">
        <f t="shared" si="2"/>
        <v>0</v>
      </c>
      <c r="M20" s="13">
        <f t="shared" si="1"/>
        <v>0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1</v>
      </c>
      <c r="E21" s="36"/>
      <c r="F21" s="36"/>
      <c r="G21" s="30"/>
      <c r="H21" s="30"/>
      <c r="I21" s="11"/>
      <c r="J21" s="12"/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1</v>
      </c>
      <c r="E22" s="37"/>
      <c r="F22" s="36"/>
      <c r="G22" s="30"/>
      <c r="H22" s="30"/>
      <c r="I22" s="11"/>
      <c r="J22" s="12"/>
      <c r="K22" s="13">
        <f t="shared" si="2"/>
        <v>0</v>
      </c>
      <c r="L22" s="13">
        <f t="shared" si="2"/>
        <v>0</v>
      </c>
      <c r="M22" s="13">
        <f t="shared" si="1"/>
        <v>0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3">
        <v>1</v>
      </c>
      <c r="E23" s="38"/>
      <c r="F23" s="39"/>
      <c r="G23" s="40"/>
      <c r="H23" s="40"/>
      <c r="I23" s="2">
        <v>1</v>
      </c>
      <c r="J23" s="1"/>
      <c r="K23" s="13">
        <f t="shared" si="2"/>
        <v>1</v>
      </c>
      <c r="L23" s="13">
        <f t="shared" si="2"/>
        <v>0</v>
      </c>
      <c r="M23" s="13">
        <f t="shared" si="1"/>
        <v>1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3">
        <v>1</v>
      </c>
      <c r="E24" s="38"/>
      <c r="F24" s="39"/>
      <c r="G24" s="40"/>
      <c r="H24" s="40"/>
      <c r="I24" s="148">
        <v>1</v>
      </c>
      <c r="J24" s="84"/>
      <c r="K24" s="13">
        <f t="shared" si="2"/>
        <v>1</v>
      </c>
      <c r="L24" s="13">
        <f t="shared" si="2"/>
        <v>0</v>
      </c>
      <c r="M24" s="13">
        <f t="shared" si="1"/>
        <v>1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3">
        <v>1</v>
      </c>
      <c r="E25" s="36"/>
      <c r="F25" s="39"/>
      <c r="G25" s="40"/>
      <c r="H25" s="40"/>
      <c r="I25" s="148"/>
      <c r="J25" s="148">
        <v>1</v>
      </c>
      <c r="K25" s="13">
        <f t="shared" si="2"/>
        <v>0</v>
      </c>
      <c r="L25" s="13">
        <f t="shared" si="2"/>
        <v>1</v>
      </c>
      <c r="M25" s="13">
        <f t="shared" si="1"/>
        <v>1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3">
        <v>1</v>
      </c>
      <c r="E26" s="36"/>
      <c r="F26" s="39"/>
      <c r="G26" s="40"/>
      <c r="H26" s="40"/>
      <c r="I26" s="148">
        <v>1</v>
      </c>
      <c r="J26" s="148"/>
      <c r="K26" s="13">
        <f t="shared" si="2"/>
        <v>1</v>
      </c>
      <c r="L26" s="13">
        <f t="shared" si="2"/>
        <v>0</v>
      </c>
      <c r="M26" s="13">
        <f t="shared" si="1"/>
        <v>1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3">
        <v>1</v>
      </c>
      <c r="E27" s="36"/>
      <c r="F27" s="39"/>
      <c r="G27" s="40"/>
      <c r="H27" s="40"/>
      <c r="I27" s="148"/>
      <c r="J27" s="148">
        <v>1</v>
      </c>
      <c r="K27" s="41">
        <f t="shared" si="2"/>
        <v>0</v>
      </c>
      <c r="L27" s="41">
        <f t="shared" si="2"/>
        <v>1</v>
      </c>
      <c r="M27" s="41">
        <f t="shared" si="1"/>
        <v>1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3">
        <v>1</v>
      </c>
      <c r="E28" s="36"/>
      <c r="F28" s="39"/>
      <c r="G28" s="2">
        <v>1</v>
      </c>
      <c r="H28" s="1"/>
      <c r="I28" s="40"/>
      <c r="J28" s="40"/>
      <c r="K28" s="41">
        <f aca="true" t="shared" si="3" ref="K28:L35">SUM(G28)</f>
        <v>1</v>
      </c>
      <c r="L28" s="41">
        <f t="shared" si="3"/>
        <v>0</v>
      </c>
      <c r="M28" s="41">
        <f t="shared" si="1"/>
        <v>1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86">
        <v>1</v>
      </c>
      <c r="E29" s="87"/>
      <c r="F29" s="88"/>
      <c r="G29" s="149">
        <v>1</v>
      </c>
      <c r="H29" s="139"/>
      <c r="I29" s="140"/>
      <c r="J29" s="140"/>
      <c r="K29" s="41">
        <f t="shared" si="3"/>
        <v>1</v>
      </c>
      <c r="L29" s="41">
        <f t="shared" si="3"/>
        <v>0</v>
      </c>
      <c r="M29" s="41">
        <f t="shared" si="1"/>
        <v>1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3">
        <v>1</v>
      </c>
      <c r="E30" s="30"/>
      <c r="F30" s="39"/>
      <c r="G30" s="2">
        <v>1</v>
      </c>
      <c r="H30" s="1"/>
      <c r="I30" s="40"/>
      <c r="J30" s="40"/>
      <c r="K30" s="41">
        <f t="shared" si="3"/>
        <v>1</v>
      </c>
      <c r="L30" s="41">
        <f t="shared" si="3"/>
        <v>0</v>
      </c>
      <c r="M30" s="41">
        <f t="shared" si="1"/>
        <v>1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9">
        <v>1</v>
      </c>
      <c r="E31" s="30"/>
      <c r="F31" s="39"/>
      <c r="G31" s="2"/>
      <c r="H31" s="1"/>
      <c r="I31" s="40"/>
      <c r="J31" s="40"/>
      <c r="K31" s="41">
        <f t="shared" si="3"/>
        <v>0</v>
      </c>
      <c r="L31" s="41">
        <f t="shared" si="3"/>
        <v>0</v>
      </c>
      <c r="M31" s="41">
        <f t="shared" si="1"/>
        <v>0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3">
        <v>1</v>
      </c>
      <c r="E32" s="30"/>
      <c r="F32" s="39"/>
      <c r="G32" s="2">
        <v>1</v>
      </c>
      <c r="H32" s="1"/>
      <c r="I32" s="40"/>
      <c r="J32" s="40"/>
      <c r="K32" s="41">
        <f t="shared" si="3"/>
        <v>1</v>
      </c>
      <c r="L32" s="41">
        <f t="shared" si="3"/>
        <v>0</v>
      </c>
      <c r="M32" s="41">
        <f t="shared" si="1"/>
        <v>1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3">
        <v>1</v>
      </c>
      <c r="E33" s="30"/>
      <c r="F33" s="39"/>
      <c r="G33" s="2">
        <v>1</v>
      </c>
      <c r="H33" s="1"/>
      <c r="I33" s="40"/>
      <c r="J33" s="40"/>
      <c r="K33" s="41">
        <f t="shared" si="3"/>
        <v>1</v>
      </c>
      <c r="L33" s="41">
        <f t="shared" si="3"/>
        <v>0</v>
      </c>
      <c r="M33" s="41">
        <f t="shared" si="1"/>
        <v>1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3">
        <v>1</v>
      </c>
      <c r="E34" s="30"/>
      <c r="F34" s="39"/>
      <c r="G34" s="2">
        <v>1</v>
      </c>
      <c r="H34" s="1"/>
      <c r="I34" s="40"/>
      <c r="J34" s="40"/>
      <c r="K34" s="41">
        <f t="shared" si="3"/>
        <v>1</v>
      </c>
      <c r="L34" s="41">
        <f t="shared" si="3"/>
        <v>0</v>
      </c>
      <c r="M34" s="41">
        <f t="shared" si="1"/>
        <v>1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86">
        <v>1</v>
      </c>
      <c r="E35" s="141"/>
      <c r="F35" s="88"/>
      <c r="G35" s="149">
        <v>1</v>
      </c>
      <c r="H35" s="139"/>
      <c r="I35" s="140"/>
      <c r="J35" s="140"/>
      <c r="K35" s="13">
        <f t="shared" si="3"/>
        <v>1</v>
      </c>
      <c r="L35" s="13">
        <f t="shared" si="3"/>
        <v>0</v>
      </c>
      <c r="M35" s="13">
        <f t="shared" si="1"/>
        <v>1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22</v>
      </c>
      <c r="L36" s="89">
        <f>SUM(L8:L35)</f>
        <v>2</v>
      </c>
      <c r="M36" s="92">
        <f>SUM(M8:M35)</f>
        <v>24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 t="s">
        <v>124</v>
      </c>
      <c r="B41" s="1" t="s">
        <v>0</v>
      </c>
      <c r="C41" s="1" t="s">
        <v>11</v>
      </c>
      <c r="D41" s="2">
        <v>1</v>
      </c>
      <c r="E41" s="2">
        <v>1</v>
      </c>
      <c r="F41" s="1"/>
      <c r="G41" s="2"/>
      <c r="H41" s="1"/>
      <c r="I41" s="2"/>
      <c r="J41" s="1"/>
      <c r="K41" s="1">
        <f aca="true" t="shared" si="4" ref="K41:L52">SUM(E41)</f>
        <v>1</v>
      </c>
      <c r="L41" s="1">
        <f t="shared" si="4"/>
        <v>0</v>
      </c>
      <c r="M41" s="1">
        <f aca="true" t="shared" si="5" ref="M41:M52">SUM(K41:L41)</f>
        <v>1</v>
      </c>
    </row>
    <row r="42" spans="1:13" ht="25.5" customHeight="1">
      <c r="A42" s="1" t="s">
        <v>125</v>
      </c>
      <c r="B42" s="1" t="s">
        <v>1</v>
      </c>
      <c r="C42" s="1" t="s">
        <v>11</v>
      </c>
      <c r="D42" s="2">
        <v>1</v>
      </c>
      <c r="E42" s="2">
        <v>1</v>
      </c>
      <c r="F42" s="1"/>
      <c r="G42" s="2"/>
      <c r="H42" s="1"/>
      <c r="I42" s="2"/>
      <c r="J42" s="1"/>
      <c r="K42" s="1">
        <f t="shared" si="4"/>
        <v>1</v>
      </c>
      <c r="L42" s="1">
        <f t="shared" si="4"/>
        <v>0</v>
      </c>
      <c r="M42" s="1">
        <f t="shared" si="5"/>
        <v>1</v>
      </c>
    </row>
    <row r="43" spans="1:13" ht="25.5" customHeight="1">
      <c r="A43" s="1" t="s">
        <v>126</v>
      </c>
      <c r="B43" s="1" t="s">
        <v>0</v>
      </c>
      <c r="C43" s="1" t="s">
        <v>11</v>
      </c>
      <c r="D43" s="2">
        <v>1</v>
      </c>
      <c r="E43" s="2">
        <v>1</v>
      </c>
      <c r="F43" s="1"/>
      <c r="G43" s="2"/>
      <c r="H43" s="1"/>
      <c r="I43" s="2"/>
      <c r="J43" s="1"/>
      <c r="K43" s="1">
        <f t="shared" si="4"/>
        <v>1</v>
      </c>
      <c r="L43" s="1">
        <f t="shared" si="4"/>
        <v>0</v>
      </c>
      <c r="M43" s="1">
        <f t="shared" si="5"/>
        <v>1</v>
      </c>
    </row>
    <row r="44" spans="1:13" ht="25.5" customHeight="1">
      <c r="A44" s="1" t="s">
        <v>127</v>
      </c>
      <c r="B44" s="1" t="s">
        <v>0</v>
      </c>
      <c r="C44" s="1" t="s">
        <v>11</v>
      </c>
      <c r="D44" s="2">
        <v>1</v>
      </c>
      <c r="E44" s="2">
        <v>1</v>
      </c>
      <c r="F44" s="1"/>
      <c r="G44" s="2"/>
      <c r="H44" s="1"/>
      <c r="I44" s="2"/>
      <c r="J44" s="1"/>
      <c r="K44" s="1">
        <f t="shared" si="4"/>
        <v>1</v>
      </c>
      <c r="L44" s="1">
        <f t="shared" si="4"/>
        <v>0</v>
      </c>
      <c r="M44" s="1">
        <f t="shared" si="5"/>
        <v>1</v>
      </c>
    </row>
    <row r="45" spans="1:13" ht="25.5" customHeight="1">
      <c r="A45" s="1" t="s">
        <v>128</v>
      </c>
      <c r="B45" s="1" t="s">
        <v>0</v>
      </c>
      <c r="C45" s="1" t="s">
        <v>10</v>
      </c>
      <c r="D45" s="2">
        <v>1</v>
      </c>
      <c r="E45" s="2">
        <v>1</v>
      </c>
      <c r="F45" s="1"/>
      <c r="G45" s="2"/>
      <c r="H45" s="1"/>
      <c r="I45" s="2"/>
      <c r="J45" s="1"/>
      <c r="K45" s="1">
        <f t="shared" si="4"/>
        <v>1</v>
      </c>
      <c r="L45" s="1">
        <f t="shared" si="4"/>
        <v>0</v>
      </c>
      <c r="M45" s="1">
        <f t="shared" si="5"/>
        <v>1</v>
      </c>
    </row>
    <row r="46" spans="1:13" ht="25.5" customHeight="1">
      <c r="A46" s="1" t="s">
        <v>129</v>
      </c>
      <c r="B46" s="1" t="s">
        <v>0</v>
      </c>
      <c r="C46" s="1" t="s">
        <v>10</v>
      </c>
      <c r="D46" s="2">
        <v>1</v>
      </c>
      <c r="E46" s="2">
        <v>1</v>
      </c>
      <c r="F46" s="1"/>
      <c r="G46" s="2"/>
      <c r="H46" s="1"/>
      <c r="I46" s="2"/>
      <c r="J46" s="1"/>
      <c r="K46" s="1">
        <f t="shared" si="4"/>
        <v>1</v>
      </c>
      <c r="L46" s="1">
        <f t="shared" si="4"/>
        <v>0</v>
      </c>
      <c r="M46" s="1">
        <f t="shared" si="5"/>
        <v>1</v>
      </c>
    </row>
    <row r="47" spans="1:13" ht="25.5" customHeight="1">
      <c r="A47" s="1" t="s">
        <v>130</v>
      </c>
      <c r="B47" s="1" t="s">
        <v>0</v>
      </c>
      <c r="C47" s="1" t="s">
        <v>10</v>
      </c>
      <c r="D47" s="2">
        <v>1</v>
      </c>
      <c r="E47" s="2">
        <v>1</v>
      </c>
      <c r="F47" s="1"/>
      <c r="G47" s="2"/>
      <c r="H47" s="1"/>
      <c r="I47" s="2"/>
      <c r="J47" s="1"/>
      <c r="K47" s="1">
        <f t="shared" si="4"/>
        <v>1</v>
      </c>
      <c r="L47" s="1">
        <f t="shared" si="4"/>
        <v>0</v>
      </c>
      <c r="M47" s="1">
        <f t="shared" si="5"/>
        <v>1</v>
      </c>
    </row>
    <row r="48" spans="1:13" ht="25.5" customHeight="1">
      <c r="A48" s="1" t="s">
        <v>131</v>
      </c>
      <c r="B48" s="1" t="s">
        <v>2</v>
      </c>
      <c r="C48" s="1" t="s">
        <v>10</v>
      </c>
      <c r="D48" s="2">
        <v>1</v>
      </c>
      <c r="E48" s="2">
        <v>1</v>
      </c>
      <c r="F48" s="1"/>
      <c r="G48" s="2"/>
      <c r="H48" s="1"/>
      <c r="I48" s="2"/>
      <c r="J48" s="1"/>
      <c r="K48" s="1">
        <f t="shared" si="4"/>
        <v>1</v>
      </c>
      <c r="L48" s="1">
        <f t="shared" si="4"/>
        <v>0</v>
      </c>
      <c r="M48" s="1">
        <f t="shared" si="5"/>
        <v>1</v>
      </c>
    </row>
    <row r="49" spans="1:13" ht="25.5" customHeight="1">
      <c r="A49" s="1" t="s">
        <v>132</v>
      </c>
      <c r="B49" s="1" t="s">
        <v>0</v>
      </c>
      <c r="C49" s="1" t="s">
        <v>10</v>
      </c>
      <c r="D49" s="2">
        <v>1</v>
      </c>
      <c r="E49" s="2">
        <v>1</v>
      </c>
      <c r="F49" s="1"/>
      <c r="G49" s="2"/>
      <c r="H49" s="1"/>
      <c r="I49" s="2"/>
      <c r="J49" s="1"/>
      <c r="K49" s="1">
        <f t="shared" si="4"/>
        <v>1</v>
      </c>
      <c r="L49" s="1">
        <f t="shared" si="4"/>
        <v>0</v>
      </c>
      <c r="M49" s="1">
        <f t="shared" si="5"/>
        <v>1</v>
      </c>
    </row>
    <row r="50" spans="1:13" ht="25.5" customHeight="1">
      <c r="A50" s="1" t="s">
        <v>133</v>
      </c>
      <c r="B50" s="1" t="s">
        <v>0</v>
      </c>
      <c r="C50" s="1" t="s">
        <v>10</v>
      </c>
      <c r="D50" s="2">
        <v>1</v>
      </c>
      <c r="E50" s="2">
        <v>1</v>
      </c>
      <c r="F50" s="1"/>
      <c r="G50" s="2"/>
      <c r="H50" s="1"/>
      <c r="I50" s="2"/>
      <c r="J50" s="1"/>
      <c r="K50" s="1">
        <f t="shared" si="4"/>
        <v>1</v>
      </c>
      <c r="L50" s="1">
        <f t="shared" si="4"/>
        <v>0</v>
      </c>
      <c r="M50" s="1">
        <f t="shared" si="5"/>
        <v>1</v>
      </c>
    </row>
    <row r="51" spans="1:13" ht="25.5" customHeight="1">
      <c r="A51" s="1" t="s">
        <v>134</v>
      </c>
      <c r="B51" s="1" t="s">
        <v>1</v>
      </c>
      <c r="C51" s="1" t="s">
        <v>10</v>
      </c>
      <c r="D51" s="2">
        <v>1</v>
      </c>
      <c r="E51" s="2">
        <v>1</v>
      </c>
      <c r="F51" s="1"/>
      <c r="G51" s="2"/>
      <c r="H51" s="1"/>
      <c r="I51" s="2"/>
      <c r="J51" s="1"/>
      <c r="K51" s="1">
        <f t="shared" si="4"/>
        <v>1</v>
      </c>
      <c r="L51" s="1">
        <f t="shared" si="4"/>
        <v>0</v>
      </c>
      <c r="M51" s="1">
        <f t="shared" si="5"/>
        <v>1</v>
      </c>
    </row>
    <row r="52" spans="1:13" ht="25.5" customHeight="1">
      <c r="A52" s="1" t="s">
        <v>135</v>
      </c>
      <c r="B52" s="1" t="s">
        <v>1</v>
      </c>
      <c r="C52" s="1" t="s">
        <v>10</v>
      </c>
      <c r="D52" s="2">
        <v>1</v>
      </c>
      <c r="E52" s="2"/>
      <c r="F52" s="2">
        <v>1</v>
      </c>
      <c r="G52" s="2"/>
      <c r="H52" s="1"/>
      <c r="I52" s="2"/>
      <c r="J52" s="1"/>
      <c r="K52" s="1">
        <f t="shared" si="4"/>
        <v>0</v>
      </c>
      <c r="L52" s="1">
        <f t="shared" si="4"/>
        <v>1</v>
      </c>
      <c r="M52" s="1">
        <f t="shared" si="5"/>
        <v>1</v>
      </c>
    </row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G5:H5"/>
    <mergeCell ref="I5:J5"/>
    <mergeCell ref="A1:M1"/>
    <mergeCell ref="A2:M2"/>
    <mergeCell ref="A3:M3"/>
    <mergeCell ref="A4:M4"/>
    <mergeCell ref="K5:M5"/>
    <mergeCell ref="B5:D5"/>
    <mergeCell ref="E5:F5"/>
    <mergeCell ref="E40:J40"/>
    <mergeCell ref="B38:D38"/>
    <mergeCell ref="E38:F38"/>
    <mergeCell ref="G38:H38"/>
    <mergeCell ref="I38:J38"/>
    <mergeCell ref="K38:M38"/>
    <mergeCell ref="K39:L39"/>
    <mergeCell ref="A36:J36"/>
    <mergeCell ref="K6:L6"/>
    <mergeCell ref="E7:J7"/>
  </mergeCells>
  <printOptions/>
  <pageMargins left="0.7480314960629921" right="0.7480314960629921" top="0.5905511811023623" bottom="0.5905511811023623" header="0.31496062992125984" footer="0.31496062992125984"/>
  <pageSetup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workbookViewId="0" topLeftCell="A1">
      <selection activeCell="O18" sqref="O18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91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1</v>
      </c>
      <c r="E8" s="10"/>
      <c r="F8" s="10"/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0</v>
      </c>
      <c r="M8" s="13">
        <f aca="true" t="shared" si="1" ref="M8:M35">SUM(K8,L8)</f>
        <v>0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1</v>
      </c>
      <c r="E9" s="14"/>
      <c r="F9" s="10"/>
      <c r="G9" s="30"/>
      <c r="H9" s="30"/>
      <c r="I9" s="31"/>
      <c r="J9" s="32"/>
      <c r="K9" s="13">
        <f t="shared" si="0"/>
        <v>0</v>
      </c>
      <c r="L9" s="13">
        <f t="shared" si="0"/>
        <v>0</v>
      </c>
      <c r="M9" s="13">
        <f t="shared" si="1"/>
        <v>0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1</v>
      </c>
      <c r="E10" s="14"/>
      <c r="F10" s="10"/>
      <c r="G10" s="30"/>
      <c r="H10" s="30"/>
      <c r="I10" s="31"/>
      <c r="J10" s="32"/>
      <c r="K10" s="13">
        <f t="shared" si="0"/>
        <v>0</v>
      </c>
      <c r="L10" s="13">
        <f t="shared" si="0"/>
        <v>0</v>
      </c>
      <c r="M10" s="13">
        <f t="shared" si="1"/>
        <v>0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1</v>
      </c>
      <c r="E11" s="16"/>
      <c r="F11" s="17"/>
      <c r="G11" s="33"/>
      <c r="H11" s="33"/>
      <c r="I11" s="34"/>
      <c r="J11" s="35"/>
      <c r="K11" s="13">
        <f t="shared" si="0"/>
        <v>0</v>
      </c>
      <c r="L11" s="13">
        <f t="shared" si="0"/>
        <v>0</v>
      </c>
      <c r="M11" s="13">
        <f t="shared" si="1"/>
        <v>0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1</v>
      </c>
      <c r="E12" s="19"/>
      <c r="F12" s="4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1</v>
      </c>
      <c r="E13" s="20"/>
      <c r="F13" s="21"/>
      <c r="G13" s="30"/>
      <c r="H13" s="30"/>
      <c r="I13" s="31"/>
      <c r="J13" s="32"/>
      <c r="K13" s="13">
        <f t="shared" si="0"/>
        <v>0</v>
      </c>
      <c r="L13" s="13">
        <f t="shared" si="0"/>
        <v>0</v>
      </c>
      <c r="M13" s="13">
        <f t="shared" si="1"/>
        <v>0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1</v>
      </c>
      <c r="E14" s="81"/>
      <c r="F14" s="82"/>
      <c r="G14" s="33"/>
      <c r="H14" s="33"/>
      <c r="I14" s="34"/>
      <c r="J14" s="35"/>
      <c r="K14" s="18">
        <f t="shared" si="0"/>
        <v>0</v>
      </c>
      <c r="L14" s="18">
        <f t="shared" si="0"/>
        <v>0</v>
      </c>
      <c r="M14" s="13">
        <f t="shared" si="1"/>
        <v>0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1</v>
      </c>
      <c r="E15" s="83"/>
      <c r="F15" s="83"/>
      <c r="G15" s="30"/>
      <c r="H15" s="30"/>
      <c r="I15" s="31"/>
      <c r="J15" s="32"/>
      <c r="K15" s="18">
        <f t="shared" si="0"/>
        <v>0</v>
      </c>
      <c r="L15" s="18">
        <f t="shared" si="0"/>
        <v>0</v>
      </c>
      <c r="M15" s="13">
        <f t="shared" si="1"/>
        <v>0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1</v>
      </c>
      <c r="E16" s="83"/>
      <c r="F16" s="83"/>
      <c r="G16" s="30"/>
      <c r="H16" s="30"/>
      <c r="I16" s="31"/>
      <c r="J16" s="32"/>
      <c r="K16" s="18">
        <f>SUM(E16)</f>
        <v>0</v>
      </c>
      <c r="L16" s="18">
        <f>SUM(F16)</f>
        <v>0</v>
      </c>
      <c r="M16" s="13">
        <f>SUM(K16,L16)</f>
        <v>0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1</v>
      </c>
      <c r="E17" s="83"/>
      <c r="F17" s="83"/>
      <c r="G17" s="30"/>
      <c r="H17" s="30"/>
      <c r="I17" s="31"/>
      <c r="J17" s="32"/>
      <c r="K17" s="18">
        <f>SUM(E17)</f>
        <v>0</v>
      </c>
      <c r="L17" s="18">
        <f>SUM(F17)</f>
        <v>0</v>
      </c>
      <c r="M17" s="13">
        <f>SUM(K17,L17)</f>
        <v>0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1</v>
      </c>
      <c r="E18" s="36"/>
      <c r="F18" s="36"/>
      <c r="G18" s="30"/>
      <c r="H18" s="30"/>
      <c r="I18" s="11"/>
      <c r="J18" s="12"/>
      <c r="K18" s="18">
        <f aca="true" t="shared" si="2" ref="K18:L27">SUM(I18)</f>
        <v>0</v>
      </c>
      <c r="L18" s="18">
        <f t="shared" si="2"/>
        <v>0</v>
      </c>
      <c r="M18" s="13">
        <f t="shared" si="1"/>
        <v>0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1</v>
      </c>
      <c r="E19" s="36"/>
      <c r="F19" s="36"/>
      <c r="G19" s="30"/>
      <c r="H19" s="30"/>
      <c r="I19" s="11"/>
      <c r="J19" s="12"/>
      <c r="K19" s="18">
        <f t="shared" si="2"/>
        <v>0</v>
      </c>
      <c r="L19" s="18">
        <f t="shared" si="2"/>
        <v>0</v>
      </c>
      <c r="M19" s="13">
        <f t="shared" si="1"/>
        <v>0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1</v>
      </c>
      <c r="E20" s="37"/>
      <c r="F20" s="36"/>
      <c r="G20" s="30"/>
      <c r="H20" s="30"/>
      <c r="I20" s="11"/>
      <c r="J20" s="12"/>
      <c r="K20" s="18">
        <f t="shared" si="2"/>
        <v>0</v>
      </c>
      <c r="L20" s="18">
        <f t="shared" si="2"/>
        <v>0</v>
      </c>
      <c r="M20" s="13">
        <f t="shared" si="1"/>
        <v>0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1</v>
      </c>
      <c r="E21" s="38"/>
      <c r="F21" s="39"/>
      <c r="G21" s="40"/>
      <c r="H21" s="40"/>
      <c r="I21" s="1"/>
      <c r="J21" s="1"/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1</v>
      </c>
      <c r="E22" s="38"/>
      <c r="F22" s="39"/>
      <c r="G22" s="40"/>
      <c r="H22" s="40"/>
      <c r="I22" s="84"/>
      <c r="J22" s="84"/>
      <c r="K22" s="13">
        <f t="shared" si="2"/>
        <v>0</v>
      </c>
      <c r="L22" s="13">
        <f t="shared" si="2"/>
        <v>0</v>
      </c>
      <c r="M22" s="13">
        <f t="shared" si="1"/>
        <v>0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9">
        <v>1</v>
      </c>
      <c r="E23" s="36"/>
      <c r="F23" s="39"/>
      <c r="G23" s="40"/>
      <c r="H23" s="40"/>
      <c r="I23" s="84"/>
      <c r="J23" s="84"/>
      <c r="K23" s="13">
        <f t="shared" si="2"/>
        <v>0</v>
      </c>
      <c r="L23" s="13">
        <f t="shared" si="2"/>
        <v>0</v>
      </c>
      <c r="M23" s="13">
        <f t="shared" si="1"/>
        <v>0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9">
        <v>1</v>
      </c>
      <c r="E24" s="36"/>
      <c r="F24" s="39"/>
      <c r="G24" s="40"/>
      <c r="H24" s="40"/>
      <c r="I24" s="84"/>
      <c r="J24" s="84"/>
      <c r="K24" s="13">
        <f t="shared" si="2"/>
        <v>0</v>
      </c>
      <c r="L24" s="13">
        <f t="shared" si="2"/>
        <v>0</v>
      </c>
      <c r="M24" s="13">
        <f t="shared" si="1"/>
        <v>0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9">
        <v>1</v>
      </c>
      <c r="E25" s="36"/>
      <c r="F25" s="39"/>
      <c r="G25" s="40"/>
      <c r="H25" s="40"/>
      <c r="I25" s="84"/>
      <c r="J25" s="84"/>
      <c r="K25" s="13">
        <f t="shared" si="2"/>
        <v>0</v>
      </c>
      <c r="L25" s="13">
        <f t="shared" si="2"/>
        <v>0</v>
      </c>
      <c r="M25" s="13">
        <f t="shared" si="1"/>
        <v>0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9">
        <v>1</v>
      </c>
      <c r="E26" s="36"/>
      <c r="F26" s="39"/>
      <c r="G26" s="40"/>
      <c r="H26" s="40"/>
      <c r="I26" s="84"/>
      <c r="J26" s="84"/>
      <c r="K26" s="13">
        <f t="shared" si="2"/>
        <v>0</v>
      </c>
      <c r="L26" s="13">
        <f t="shared" si="2"/>
        <v>0</v>
      </c>
      <c r="M26" s="13">
        <f t="shared" si="1"/>
        <v>0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9">
        <v>1</v>
      </c>
      <c r="E27" s="87"/>
      <c r="F27" s="88"/>
      <c r="G27" s="40"/>
      <c r="H27" s="40"/>
      <c r="I27" s="84"/>
      <c r="J27" s="84"/>
      <c r="K27" s="41">
        <f t="shared" si="2"/>
        <v>0</v>
      </c>
      <c r="L27" s="41">
        <f t="shared" si="2"/>
        <v>0</v>
      </c>
      <c r="M27" s="41">
        <f t="shared" si="1"/>
        <v>0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9">
        <v>1</v>
      </c>
      <c r="E28" s="30"/>
      <c r="F28" s="39"/>
      <c r="G28" s="1"/>
      <c r="H28" s="1"/>
      <c r="I28" s="40"/>
      <c r="J28" s="40"/>
      <c r="K28" s="41">
        <f aca="true" t="shared" si="3" ref="K28:L35">SUM(G28)</f>
        <v>0</v>
      </c>
      <c r="L28" s="41">
        <f t="shared" si="3"/>
        <v>0</v>
      </c>
      <c r="M28" s="41">
        <f t="shared" si="1"/>
        <v>0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9">
        <v>1</v>
      </c>
      <c r="E29" s="30"/>
      <c r="F29" s="39"/>
      <c r="G29" s="1"/>
      <c r="H29" s="1"/>
      <c r="I29" s="40"/>
      <c r="J29" s="40"/>
      <c r="K29" s="41">
        <f t="shared" si="3"/>
        <v>0</v>
      </c>
      <c r="L29" s="41">
        <f t="shared" si="3"/>
        <v>0</v>
      </c>
      <c r="M29" s="41">
        <f t="shared" si="1"/>
        <v>0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9">
        <v>1</v>
      </c>
      <c r="E30" s="30"/>
      <c r="F30" s="39"/>
      <c r="G30" s="1"/>
      <c r="H30" s="1"/>
      <c r="I30" s="40"/>
      <c r="J30" s="40"/>
      <c r="K30" s="41">
        <f t="shared" si="3"/>
        <v>0</v>
      </c>
      <c r="L30" s="41">
        <f t="shared" si="3"/>
        <v>0</v>
      </c>
      <c r="M30" s="41">
        <f t="shared" si="1"/>
        <v>0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9">
        <v>1</v>
      </c>
      <c r="E31" s="30"/>
      <c r="F31" s="39"/>
      <c r="G31" s="1"/>
      <c r="H31" s="1"/>
      <c r="I31" s="40"/>
      <c r="J31" s="40"/>
      <c r="K31" s="41">
        <f t="shared" si="3"/>
        <v>0</v>
      </c>
      <c r="L31" s="41">
        <f t="shared" si="3"/>
        <v>0</v>
      </c>
      <c r="M31" s="41">
        <f t="shared" si="1"/>
        <v>0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9">
        <v>1</v>
      </c>
      <c r="E32" s="30"/>
      <c r="F32" s="39"/>
      <c r="G32" s="1"/>
      <c r="H32" s="1"/>
      <c r="I32" s="40"/>
      <c r="J32" s="40"/>
      <c r="K32" s="41">
        <f t="shared" si="3"/>
        <v>0</v>
      </c>
      <c r="L32" s="41">
        <f t="shared" si="3"/>
        <v>0</v>
      </c>
      <c r="M32" s="41">
        <f t="shared" si="1"/>
        <v>0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9">
        <v>1</v>
      </c>
      <c r="E33" s="30"/>
      <c r="F33" s="39"/>
      <c r="G33" s="1"/>
      <c r="H33" s="1"/>
      <c r="I33" s="40"/>
      <c r="J33" s="40"/>
      <c r="K33" s="41">
        <f t="shared" si="3"/>
        <v>0</v>
      </c>
      <c r="L33" s="41">
        <f t="shared" si="3"/>
        <v>0</v>
      </c>
      <c r="M33" s="41">
        <f t="shared" si="1"/>
        <v>0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9">
        <v>1</v>
      </c>
      <c r="E34" s="30"/>
      <c r="F34" s="39"/>
      <c r="G34" s="1"/>
      <c r="H34" s="1"/>
      <c r="I34" s="40"/>
      <c r="J34" s="40"/>
      <c r="K34" s="41">
        <f t="shared" si="3"/>
        <v>0</v>
      </c>
      <c r="L34" s="41">
        <f t="shared" si="3"/>
        <v>0</v>
      </c>
      <c r="M34" s="41">
        <f t="shared" si="1"/>
        <v>0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9">
        <v>1</v>
      </c>
      <c r="E35" s="30"/>
      <c r="F35" s="39"/>
      <c r="G35" s="1"/>
      <c r="H35" s="1"/>
      <c r="I35" s="40"/>
      <c r="J35" s="40"/>
      <c r="K35" s="13">
        <f t="shared" si="3"/>
        <v>0</v>
      </c>
      <c r="L35" s="13">
        <f t="shared" si="3"/>
        <v>0</v>
      </c>
      <c r="M35" s="13">
        <f t="shared" si="1"/>
        <v>0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0</v>
      </c>
      <c r="L36" s="89">
        <f>SUM(L8:L35)</f>
        <v>0</v>
      </c>
      <c r="M36" s="92">
        <f>SUM(M8:M35)</f>
        <v>0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workbookViewId="0" topLeftCell="A1">
      <selection activeCell="Q17" sqref="Q17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75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1</v>
      </c>
      <c r="E8" s="10"/>
      <c r="F8" s="10">
        <v>1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1</v>
      </c>
      <c r="M8" s="13">
        <f aca="true" t="shared" si="1" ref="M8:M35">SUM(K8,L8)</f>
        <v>1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1</v>
      </c>
      <c r="E9" s="10"/>
      <c r="F9" s="10"/>
      <c r="G9" s="30"/>
      <c r="H9" s="30"/>
      <c r="I9" s="31"/>
      <c r="J9" s="32"/>
      <c r="K9" s="13">
        <f t="shared" si="0"/>
        <v>0</v>
      </c>
      <c r="L9" s="13">
        <f t="shared" si="0"/>
        <v>0</v>
      </c>
      <c r="M9" s="13">
        <f t="shared" si="1"/>
        <v>0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1</v>
      </c>
      <c r="E10" s="14"/>
      <c r="F10" s="10">
        <v>1</v>
      </c>
      <c r="G10" s="30"/>
      <c r="H10" s="30"/>
      <c r="I10" s="31"/>
      <c r="J10" s="32"/>
      <c r="K10" s="13">
        <f t="shared" si="0"/>
        <v>0</v>
      </c>
      <c r="L10" s="13">
        <f t="shared" si="0"/>
        <v>1</v>
      </c>
      <c r="M10" s="13">
        <f t="shared" si="1"/>
        <v>1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1</v>
      </c>
      <c r="E11" s="14"/>
      <c r="F11" s="10"/>
      <c r="G11" s="30"/>
      <c r="H11" s="30"/>
      <c r="I11" s="31"/>
      <c r="J11" s="32"/>
      <c r="K11" s="13">
        <f t="shared" si="0"/>
        <v>0</v>
      </c>
      <c r="L11" s="13">
        <f t="shared" si="0"/>
        <v>0</v>
      </c>
      <c r="M11" s="13">
        <f t="shared" si="1"/>
        <v>0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1</v>
      </c>
      <c r="E12" s="14"/>
      <c r="F12" s="10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1</v>
      </c>
      <c r="E13" s="16"/>
      <c r="F13" s="17">
        <v>1</v>
      </c>
      <c r="G13" s="33"/>
      <c r="H13" s="33"/>
      <c r="I13" s="34"/>
      <c r="J13" s="35"/>
      <c r="K13" s="13">
        <f t="shared" si="0"/>
        <v>0</v>
      </c>
      <c r="L13" s="13">
        <f t="shared" si="0"/>
        <v>1</v>
      </c>
      <c r="M13" s="13">
        <f t="shared" si="1"/>
        <v>1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1</v>
      </c>
      <c r="E14" s="19"/>
      <c r="F14" s="4"/>
      <c r="G14" s="30"/>
      <c r="H14" s="30"/>
      <c r="I14" s="31"/>
      <c r="J14" s="32"/>
      <c r="K14" s="18">
        <f t="shared" si="0"/>
        <v>0</v>
      </c>
      <c r="L14" s="18">
        <f t="shared" si="0"/>
        <v>0</v>
      </c>
      <c r="M14" s="13">
        <f t="shared" si="1"/>
        <v>0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1</v>
      </c>
      <c r="E15" s="20"/>
      <c r="F15" s="21"/>
      <c r="G15" s="30"/>
      <c r="H15" s="30"/>
      <c r="I15" s="31"/>
      <c r="J15" s="32"/>
      <c r="K15" s="18">
        <f t="shared" si="0"/>
        <v>0</v>
      </c>
      <c r="L15" s="18">
        <f t="shared" si="0"/>
        <v>0</v>
      </c>
      <c r="M15" s="13">
        <f t="shared" si="1"/>
        <v>0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1</v>
      </c>
      <c r="E16" s="81"/>
      <c r="F16" s="82">
        <v>1</v>
      </c>
      <c r="G16" s="33"/>
      <c r="H16" s="33"/>
      <c r="I16" s="34"/>
      <c r="J16" s="35"/>
      <c r="K16" s="18">
        <f>SUM(E16)</f>
        <v>0</v>
      </c>
      <c r="L16" s="18">
        <f>SUM(F16)</f>
        <v>1</v>
      </c>
      <c r="M16" s="13">
        <f>SUM(K16,L16)</f>
        <v>1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1</v>
      </c>
      <c r="E17" s="83"/>
      <c r="F17" s="83">
        <v>1</v>
      </c>
      <c r="G17" s="30"/>
      <c r="H17" s="30"/>
      <c r="I17" s="31"/>
      <c r="J17" s="32"/>
      <c r="K17" s="18">
        <f>SUM(E17)</f>
        <v>0</v>
      </c>
      <c r="L17" s="18">
        <f>SUM(F17)</f>
        <v>1</v>
      </c>
      <c r="M17" s="13">
        <f>SUM(K17,L17)</f>
        <v>1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1</v>
      </c>
      <c r="E18" s="36"/>
      <c r="F18" s="36"/>
      <c r="G18" s="30"/>
      <c r="H18" s="30"/>
      <c r="I18" s="11"/>
      <c r="J18" s="11">
        <v>1</v>
      </c>
      <c r="K18" s="18">
        <f aca="true" t="shared" si="2" ref="K18:L27">SUM(I18)</f>
        <v>0</v>
      </c>
      <c r="L18" s="18">
        <f t="shared" si="2"/>
        <v>1</v>
      </c>
      <c r="M18" s="13">
        <f t="shared" si="1"/>
        <v>1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1</v>
      </c>
      <c r="E19" s="36"/>
      <c r="F19" s="36"/>
      <c r="G19" s="30"/>
      <c r="H19" s="30"/>
      <c r="I19" s="11"/>
      <c r="J19" s="11">
        <v>1</v>
      </c>
      <c r="K19" s="18">
        <f t="shared" si="2"/>
        <v>0</v>
      </c>
      <c r="L19" s="18">
        <f t="shared" si="2"/>
        <v>1</v>
      </c>
      <c r="M19" s="13">
        <f t="shared" si="1"/>
        <v>1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1</v>
      </c>
      <c r="E20" s="36"/>
      <c r="F20" s="36"/>
      <c r="G20" s="30"/>
      <c r="H20" s="30"/>
      <c r="I20" s="11"/>
      <c r="J20" s="12"/>
      <c r="K20" s="18">
        <f t="shared" si="2"/>
        <v>0</v>
      </c>
      <c r="L20" s="18">
        <f t="shared" si="2"/>
        <v>0</v>
      </c>
      <c r="M20" s="13">
        <f t="shared" si="1"/>
        <v>0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1</v>
      </c>
      <c r="E21" s="36"/>
      <c r="F21" s="36"/>
      <c r="G21" s="30"/>
      <c r="H21" s="30"/>
      <c r="I21" s="11"/>
      <c r="J21" s="12"/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1</v>
      </c>
      <c r="E22" s="37"/>
      <c r="F22" s="36"/>
      <c r="G22" s="30"/>
      <c r="H22" s="30"/>
      <c r="I22" s="11"/>
      <c r="J22" s="12"/>
      <c r="K22" s="13">
        <f t="shared" si="2"/>
        <v>0</v>
      </c>
      <c r="L22" s="13">
        <f t="shared" si="2"/>
        <v>0</v>
      </c>
      <c r="M22" s="13">
        <f t="shared" si="1"/>
        <v>0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9">
        <v>1</v>
      </c>
      <c r="E23" s="38"/>
      <c r="F23" s="39"/>
      <c r="G23" s="40"/>
      <c r="H23" s="40"/>
      <c r="I23" s="1"/>
      <c r="J23" s="2">
        <v>1</v>
      </c>
      <c r="K23" s="13">
        <f t="shared" si="2"/>
        <v>0</v>
      </c>
      <c r="L23" s="13">
        <f t="shared" si="2"/>
        <v>1</v>
      </c>
      <c r="M23" s="13">
        <f t="shared" si="1"/>
        <v>1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9">
        <v>1</v>
      </c>
      <c r="E24" s="38"/>
      <c r="F24" s="39"/>
      <c r="G24" s="40"/>
      <c r="H24" s="40"/>
      <c r="I24" s="84"/>
      <c r="J24" s="148">
        <v>1</v>
      </c>
      <c r="K24" s="13">
        <f t="shared" si="2"/>
        <v>0</v>
      </c>
      <c r="L24" s="13">
        <f t="shared" si="2"/>
        <v>1</v>
      </c>
      <c r="M24" s="13">
        <f t="shared" si="1"/>
        <v>1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9">
        <v>1</v>
      </c>
      <c r="E25" s="36"/>
      <c r="F25" s="39"/>
      <c r="G25" s="40"/>
      <c r="H25" s="40"/>
      <c r="I25" s="84"/>
      <c r="J25" s="84"/>
      <c r="K25" s="13">
        <f t="shared" si="2"/>
        <v>0</v>
      </c>
      <c r="L25" s="13">
        <f t="shared" si="2"/>
        <v>0</v>
      </c>
      <c r="M25" s="13">
        <f t="shared" si="1"/>
        <v>0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9">
        <v>1</v>
      </c>
      <c r="E26" s="36"/>
      <c r="F26" s="39"/>
      <c r="G26" s="40"/>
      <c r="H26" s="40"/>
      <c r="I26" s="84"/>
      <c r="J26" s="84"/>
      <c r="K26" s="13">
        <f t="shared" si="2"/>
        <v>0</v>
      </c>
      <c r="L26" s="13">
        <f t="shared" si="2"/>
        <v>0</v>
      </c>
      <c r="M26" s="13">
        <f t="shared" si="1"/>
        <v>0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9">
        <v>1</v>
      </c>
      <c r="E27" s="36"/>
      <c r="F27" s="39"/>
      <c r="G27" s="40"/>
      <c r="H27" s="40"/>
      <c r="I27" s="84"/>
      <c r="J27" s="84"/>
      <c r="K27" s="41">
        <f t="shared" si="2"/>
        <v>0</v>
      </c>
      <c r="L27" s="41">
        <f t="shared" si="2"/>
        <v>0</v>
      </c>
      <c r="M27" s="41">
        <f t="shared" si="1"/>
        <v>0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9">
        <v>1</v>
      </c>
      <c r="E28" s="36"/>
      <c r="F28" s="39"/>
      <c r="G28" s="1"/>
      <c r="H28" s="2">
        <v>1</v>
      </c>
      <c r="I28" s="40"/>
      <c r="J28" s="40"/>
      <c r="K28" s="41">
        <f aca="true" t="shared" si="3" ref="K28:L35">SUM(G28)</f>
        <v>0</v>
      </c>
      <c r="L28" s="41">
        <f t="shared" si="3"/>
        <v>1</v>
      </c>
      <c r="M28" s="41">
        <f t="shared" si="1"/>
        <v>1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9">
        <v>1</v>
      </c>
      <c r="E29" s="87"/>
      <c r="F29" s="88"/>
      <c r="G29" s="139"/>
      <c r="H29" s="149">
        <v>1</v>
      </c>
      <c r="I29" s="140"/>
      <c r="J29" s="140"/>
      <c r="K29" s="41">
        <f t="shared" si="3"/>
        <v>0</v>
      </c>
      <c r="L29" s="41">
        <f t="shared" si="3"/>
        <v>1</v>
      </c>
      <c r="M29" s="41">
        <f t="shared" si="1"/>
        <v>1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9">
        <v>1</v>
      </c>
      <c r="E30" s="30"/>
      <c r="F30" s="39"/>
      <c r="G30" s="1"/>
      <c r="H30" s="1"/>
      <c r="I30" s="40"/>
      <c r="J30" s="40"/>
      <c r="K30" s="41">
        <f t="shared" si="3"/>
        <v>0</v>
      </c>
      <c r="L30" s="41">
        <f t="shared" si="3"/>
        <v>0</v>
      </c>
      <c r="M30" s="41">
        <f t="shared" si="1"/>
        <v>0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9">
        <v>1</v>
      </c>
      <c r="E31" s="30"/>
      <c r="F31" s="39"/>
      <c r="G31" s="1"/>
      <c r="H31" s="1"/>
      <c r="I31" s="40"/>
      <c r="J31" s="40"/>
      <c r="K31" s="41">
        <f t="shared" si="3"/>
        <v>0</v>
      </c>
      <c r="L31" s="41">
        <f t="shared" si="3"/>
        <v>0</v>
      </c>
      <c r="M31" s="41">
        <f t="shared" si="1"/>
        <v>0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9">
        <v>1</v>
      </c>
      <c r="E32" s="30"/>
      <c r="F32" s="39"/>
      <c r="G32" s="1"/>
      <c r="H32" s="2">
        <v>1</v>
      </c>
      <c r="I32" s="40"/>
      <c r="J32" s="40"/>
      <c r="K32" s="41">
        <f t="shared" si="3"/>
        <v>0</v>
      </c>
      <c r="L32" s="41">
        <f t="shared" si="3"/>
        <v>1</v>
      </c>
      <c r="M32" s="41">
        <f t="shared" si="1"/>
        <v>1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9">
        <v>1</v>
      </c>
      <c r="E33" s="30"/>
      <c r="F33" s="39"/>
      <c r="G33" s="1"/>
      <c r="H33" s="2">
        <v>1</v>
      </c>
      <c r="I33" s="40"/>
      <c r="J33" s="40"/>
      <c r="K33" s="41">
        <f t="shared" si="3"/>
        <v>0</v>
      </c>
      <c r="L33" s="41">
        <f t="shared" si="3"/>
        <v>1</v>
      </c>
      <c r="M33" s="41">
        <f t="shared" si="1"/>
        <v>1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9">
        <v>1</v>
      </c>
      <c r="E34" s="30"/>
      <c r="F34" s="39"/>
      <c r="G34" s="1"/>
      <c r="H34" s="2">
        <v>1</v>
      </c>
      <c r="I34" s="40"/>
      <c r="J34" s="40"/>
      <c r="K34" s="41">
        <f t="shared" si="3"/>
        <v>0</v>
      </c>
      <c r="L34" s="41">
        <f t="shared" si="3"/>
        <v>1</v>
      </c>
      <c r="M34" s="41">
        <f t="shared" si="1"/>
        <v>1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9">
        <v>1</v>
      </c>
      <c r="E35" s="141"/>
      <c r="F35" s="88"/>
      <c r="G35" s="139"/>
      <c r="H35" s="139"/>
      <c r="I35" s="140"/>
      <c r="J35" s="140"/>
      <c r="K35" s="13">
        <f t="shared" si="3"/>
        <v>0</v>
      </c>
      <c r="L35" s="13">
        <f t="shared" si="3"/>
        <v>0</v>
      </c>
      <c r="M35" s="13">
        <f t="shared" si="1"/>
        <v>0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0</v>
      </c>
      <c r="L36" s="89">
        <f>SUM(L8:L35)</f>
        <v>14</v>
      </c>
      <c r="M36" s="92">
        <f>SUM(M8:M35)</f>
        <v>14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9"/>
  <sheetViews>
    <sheetView zoomScale="90" zoomScaleNormal="90" workbookViewId="0" topLeftCell="A1">
      <selection activeCell="J24" sqref="J24:J26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76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1</v>
      </c>
      <c r="E8" s="10"/>
      <c r="F8" s="10"/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0</v>
      </c>
      <c r="M8" s="13">
        <f aca="true" t="shared" si="1" ref="M8:M35">SUM(K8,L8)</f>
        <v>0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1</v>
      </c>
      <c r="E9" s="10"/>
      <c r="F9" s="10">
        <v>1</v>
      </c>
      <c r="G9" s="30"/>
      <c r="H9" s="30"/>
      <c r="I9" s="31"/>
      <c r="J9" s="32"/>
      <c r="K9" s="13">
        <f t="shared" si="0"/>
        <v>0</v>
      </c>
      <c r="L9" s="13">
        <f t="shared" si="0"/>
        <v>1</v>
      </c>
      <c r="M9" s="13">
        <f t="shared" si="1"/>
        <v>1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1</v>
      </c>
      <c r="E10" s="14"/>
      <c r="F10" s="10"/>
      <c r="G10" s="30"/>
      <c r="H10" s="30"/>
      <c r="I10" s="31"/>
      <c r="J10" s="32"/>
      <c r="K10" s="13">
        <f t="shared" si="0"/>
        <v>0</v>
      </c>
      <c r="L10" s="13">
        <f t="shared" si="0"/>
        <v>0</v>
      </c>
      <c r="M10" s="13">
        <f t="shared" si="1"/>
        <v>0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1</v>
      </c>
      <c r="E11" s="14"/>
      <c r="F11" s="10"/>
      <c r="G11" s="30"/>
      <c r="H11" s="30"/>
      <c r="I11" s="31"/>
      <c r="J11" s="32"/>
      <c r="K11" s="13">
        <f t="shared" si="0"/>
        <v>0</v>
      </c>
      <c r="L11" s="13">
        <f t="shared" si="0"/>
        <v>0</v>
      </c>
      <c r="M11" s="13">
        <f t="shared" si="1"/>
        <v>0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1</v>
      </c>
      <c r="E12" s="16">
        <v>1</v>
      </c>
      <c r="F12" s="17"/>
      <c r="G12" s="33"/>
      <c r="H12" s="33"/>
      <c r="I12" s="34"/>
      <c r="J12" s="35"/>
      <c r="K12" s="13">
        <f t="shared" si="0"/>
        <v>1</v>
      </c>
      <c r="L12" s="13">
        <f t="shared" si="0"/>
        <v>0</v>
      </c>
      <c r="M12" s="13">
        <f t="shared" si="1"/>
        <v>1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1</v>
      </c>
      <c r="E13" s="19">
        <v>1</v>
      </c>
      <c r="F13" s="4"/>
      <c r="G13" s="30"/>
      <c r="H13" s="30"/>
      <c r="I13" s="31"/>
      <c r="J13" s="32"/>
      <c r="K13" s="13">
        <f t="shared" si="0"/>
        <v>1</v>
      </c>
      <c r="L13" s="13">
        <f t="shared" si="0"/>
        <v>0</v>
      </c>
      <c r="M13" s="13">
        <f t="shared" si="1"/>
        <v>1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1</v>
      </c>
      <c r="E14" s="20"/>
      <c r="F14" s="21"/>
      <c r="G14" s="30"/>
      <c r="H14" s="30"/>
      <c r="I14" s="31"/>
      <c r="J14" s="32"/>
      <c r="K14" s="18">
        <f t="shared" si="0"/>
        <v>0</v>
      </c>
      <c r="L14" s="18">
        <f t="shared" si="0"/>
        <v>0</v>
      </c>
      <c r="M14" s="13">
        <f t="shared" si="1"/>
        <v>0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1</v>
      </c>
      <c r="E15" s="81"/>
      <c r="F15" s="82"/>
      <c r="G15" s="33"/>
      <c r="H15" s="33"/>
      <c r="I15" s="34"/>
      <c r="J15" s="35"/>
      <c r="K15" s="18">
        <f t="shared" si="0"/>
        <v>0</v>
      </c>
      <c r="L15" s="18">
        <f t="shared" si="0"/>
        <v>0</v>
      </c>
      <c r="M15" s="13">
        <f t="shared" si="1"/>
        <v>0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1</v>
      </c>
      <c r="E16" s="83"/>
      <c r="F16" s="83">
        <v>1</v>
      </c>
      <c r="G16" s="30"/>
      <c r="H16" s="30"/>
      <c r="I16" s="31"/>
      <c r="J16" s="32"/>
      <c r="K16" s="18">
        <f>SUM(E16)</f>
        <v>0</v>
      </c>
      <c r="L16" s="18">
        <f>SUM(F16)</f>
        <v>1</v>
      </c>
      <c r="M16" s="13">
        <f>SUM(K16,L16)</f>
        <v>1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1</v>
      </c>
      <c r="E17" s="36"/>
      <c r="F17" s="36"/>
      <c r="G17" s="30"/>
      <c r="H17" s="30"/>
      <c r="I17" s="11"/>
      <c r="J17" s="12">
        <v>1</v>
      </c>
      <c r="K17" s="18">
        <f>SUM(E17)</f>
        <v>0</v>
      </c>
      <c r="L17" s="18">
        <f>SUM(F17)</f>
        <v>0</v>
      </c>
      <c r="M17" s="13">
        <f>SUM(K17,L17)</f>
        <v>0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1</v>
      </c>
      <c r="E18" s="36"/>
      <c r="F18" s="36"/>
      <c r="G18" s="30"/>
      <c r="H18" s="30"/>
      <c r="I18" s="11"/>
      <c r="J18" s="12">
        <v>1</v>
      </c>
      <c r="K18" s="18">
        <f aca="true" t="shared" si="2" ref="K18:L27">SUM(I18)</f>
        <v>0</v>
      </c>
      <c r="L18" s="18">
        <f t="shared" si="2"/>
        <v>1</v>
      </c>
      <c r="M18" s="13">
        <f t="shared" si="1"/>
        <v>1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1</v>
      </c>
      <c r="E19" s="36"/>
      <c r="F19" s="36"/>
      <c r="G19" s="30"/>
      <c r="H19" s="30"/>
      <c r="I19" s="11"/>
      <c r="J19" s="192"/>
      <c r="K19" s="18">
        <f t="shared" si="2"/>
        <v>0</v>
      </c>
      <c r="L19" s="18">
        <f t="shared" si="2"/>
        <v>0</v>
      </c>
      <c r="M19" s="13">
        <f t="shared" si="1"/>
        <v>0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1</v>
      </c>
      <c r="E20" s="36"/>
      <c r="F20" s="36"/>
      <c r="G20" s="30"/>
      <c r="H20" s="30"/>
      <c r="I20" s="11"/>
      <c r="J20" s="192"/>
      <c r="K20" s="18">
        <f t="shared" si="2"/>
        <v>0</v>
      </c>
      <c r="L20" s="18">
        <f t="shared" si="2"/>
        <v>0</v>
      </c>
      <c r="M20" s="13">
        <f t="shared" si="1"/>
        <v>0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1</v>
      </c>
      <c r="E21" s="37"/>
      <c r="F21" s="36"/>
      <c r="G21" s="30"/>
      <c r="H21" s="30"/>
      <c r="I21" s="11"/>
      <c r="J21" s="192"/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3">
        <v>1</v>
      </c>
      <c r="E22" s="38"/>
      <c r="F22" s="39"/>
      <c r="G22" s="40"/>
      <c r="H22" s="40"/>
      <c r="I22" s="1"/>
      <c r="J22" s="1">
        <v>1</v>
      </c>
      <c r="K22" s="13">
        <f t="shared" si="2"/>
        <v>0</v>
      </c>
      <c r="L22" s="13">
        <f t="shared" si="2"/>
        <v>1</v>
      </c>
      <c r="M22" s="13">
        <f t="shared" si="1"/>
        <v>1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3">
        <v>1</v>
      </c>
      <c r="E23" s="38"/>
      <c r="F23" s="39"/>
      <c r="G23" s="40"/>
      <c r="H23" s="40"/>
      <c r="I23" s="84"/>
      <c r="J23" s="84">
        <v>1</v>
      </c>
      <c r="K23" s="13">
        <f t="shared" si="2"/>
        <v>0</v>
      </c>
      <c r="L23" s="13">
        <f t="shared" si="2"/>
        <v>1</v>
      </c>
      <c r="M23" s="13">
        <f t="shared" si="1"/>
        <v>1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3">
        <v>1</v>
      </c>
      <c r="E24" s="36"/>
      <c r="F24" s="39"/>
      <c r="G24" s="40"/>
      <c r="H24" s="40"/>
      <c r="I24" s="84"/>
      <c r="J24" s="193"/>
      <c r="K24" s="13">
        <f t="shared" si="2"/>
        <v>0</v>
      </c>
      <c r="L24" s="13">
        <f t="shared" si="2"/>
        <v>0</v>
      </c>
      <c r="M24" s="13">
        <f t="shared" si="1"/>
        <v>0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3">
        <v>1</v>
      </c>
      <c r="E25" s="36"/>
      <c r="F25" s="39"/>
      <c r="G25" s="40"/>
      <c r="H25" s="40"/>
      <c r="I25" s="84"/>
      <c r="J25" s="193"/>
      <c r="K25" s="13">
        <f t="shared" si="2"/>
        <v>0</v>
      </c>
      <c r="L25" s="13">
        <f t="shared" si="2"/>
        <v>0</v>
      </c>
      <c r="M25" s="13">
        <f t="shared" si="1"/>
        <v>0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3">
        <v>1</v>
      </c>
      <c r="E26" s="36"/>
      <c r="F26" s="39"/>
      <c r="G26" s="40"/>
      <c r="H26" s="40"/>
      <c r="I26" s="84"/>
      <c r="J26" s="193"/>
      <c r="K26" s="13">
        <f t="shared" si="2"/>
        <v>0</v>
      </c>
      <c r="L26" s="13">
        <f t="shared" si="2"/>
        <v>0</v>
      </c>
      <c r="M26" s="13">
        <f t="shared" si="1"/>
        <v>0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3">
        <v>1</v>
      </c>
      <c r="E27" s="36"/>
      <c r="F27" s="39"/>
      <c r="G27" s="1">
        <v>1</v>
      </c>
      <c r="H27" s="194"/>
      <c r="I27" s="40"/>
      <c r="J27" s="40"/>
      <c r="K27" s="41">
        <f t="shared" si="2"/>
        <v>0</v>
      </c>
      <c r="L27" s="41">
        <f t="shared" si="2"/>
        <v>0</v>
      </c>
      <c r="M27" s="41">
        <f t="shared" si="1"/>
        <v>0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86">
        <v>1</v>
      </c>
      <c r="E28" s="87"/>
      <c r="F28" s="88"/>
      <c r="G28" s="139"/>
      <c r="H28" s="139">
        <v>1</v>
      </c>
      <c r="I28" s="140"/>
      <c r="J28" s="140"/>
      <c r="K28" s="41">
        <f aca="true" t="shared" si="3" ref="K28:L35">SUM(G28)</f>
        <v>0</v>
      </c>
      <c r="L28" s="41">
        <f t="shared" si="3"/>
        <v>1</v>
      </c>
      <c r="M28" s="41">
        <f t="shared" si="1"/>
        <v>1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3">
        <v>1</v>
      </c>
      <c r="E29" s="30"/>
      <c r="F29" s="39"/>
      <c r="G29" s="1"/>
      <c r="H29" s="194"/>
      <c r="I29" s="40"/>
      <c r="J29" s="40"/>
      <c r="K29" s="41">
        <f t="shared" si="3"/>
        <v>0</v>
      </c>
      <c r="L29" s="41">
        <f t="shared" si="3"/>
        <v>0</v>
      </c>
      <c r="M29" s="41">
        <f t="shared" si="1"/>
        <v>0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3">
        <v>1</v>
      </c>
      <c r="E30" s="30"/>
      <c r="F30" s="39"/>
      <c r="G30" s="1"/>
      <c r="H30" s="194"/>
      <c r="I30" s="40"/>
      <c r="J30" s="40"/>
      <c r="K30" s="41">
        <f t="shared" si="3"/>
        <v>0</v>
      </c>
      <c r="L30" s="41">
        <f t="shared" si="3"/>
        <v>0</v>
      </c>
      <c r="M30" s="41">
        <f t="shared" si="1"/>
        <v>0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3">
        <v>1</v>
      </c>
      <c r="E31" s="30"/>
      <c r="F31" s="39"/>
      <c r="G31" s="1"/>
      <c r="H31" s="1"/>
      <c r="I31" s="40"/>
      <c r="J31" s="40"/>
      <c r="K31" s="41">
        <f t="shared" si="3"/>
        <v>0</v>
      </c>
      <c r="L31" s="41">
        <f t="shared" si="3"/>
        <v>0</v>
      </c>
      <c r="M31" s="41">
        <f t="shared" si="1"/>
        <v>0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3">
        <v>1</v>
      </c>
      <c r="E32" s="30"/>
      <c r="F32" s="39"/>
      <c r="G32" s="1">
        <v>1</v>
      </c>
      <c r="H32" s="1">
        <v>1</v>
      </c>
      <c r="I32" s="40"/>
      <c r="J32" s="40"/>
      <c r="K32" s="41">
        <f t="shared" si="3"/>
        <v>1</v>
      </c>
      <c r="L32" s="41">
        <f t="shared" si="3"/>
        <v>1</v>
      </c>
      <c r="M32" s="41">
        <f t="shared" si="1"/>
        <v>2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3">
        <v>1</v>
      </c>
      <c r="E33" s="30"/>
      <c r="F33" s="39"/>
      <c r="G33" s="1">
        <v>1</v>
      </c>
      <c r="H33" s="1">
        <v>1</v>
      </c>
      <c r="I33" s="40"/>
      <c r="J33" s="40"/>
      <c r="K33" s="41">
        <f t="shared" si="3"/>
        <v>1</v>
      </c>
      <c r="L33" s="41">
        <f t="shared" si="3"/>
        <v>1</v>
      </c>
      <c r="M33" s="41">
        <f t="shared" si="1"/>
        <v>2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86">
        <v>1</v>
      </c>
      <c r="E34" s="141"/>
      <c r="F34" s="88"/>
      <c r="G34" s="139"/>
      <c r="H34" s="139"/>
      <c r="I34" s="140"/>
      <c r="J34" s="140"/>
      <c r="K34" s="41">
        <f t="shared" si="3"/>
        <v>0</v>
      </c>
      <c r="L34" s="41">
        <f t="shared" si="3"/>
        <v>0</v>
      </c>
      <c r="M34" s="41">
        <f t="shared" si="1"/>
        <v>0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86">
        <v>1</v>
      </c>
      <c r="E35" s="141"/>
      <c r="F35" s="88"/>
      <c r="G35" s="139"/>
      <c r="H35" s="139"/>
      <c r="I35" s="140"/>
      <c r="J35" s="140"/>
      <c r="K35" s="13">
        <f t="shared" si="3"/>
        <v>0</v>
      </c>
      <c r="L35" s="13">
        <f t="shared" si="3"/>
        <v>0</v>
      </c>
      <c r="M35" s="13">
        <f t="shared" si="1"/>
        <v>0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4</v>
      </c>
      <c r="L36" s="89">
        <f>SUM(L8:L35)</f>
        <v>8</v>
      </c>
      <c r="M36" s="92">
        <f>SUM(M8:M35)</f>
        <v>12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123"/>
      <c r="B40" s="124"/>
      <c r="C40" s="125"/>
      <c r="D40" s="124"/>
      <c r="E40" s="278" t="s">
        <v>17</v>
      </c>
      <c r="F40" s="279"/>
      <c r="G40" s="279"/>
      <c r="H40" s="279"/>
      <c r="I40" s="279"/>
      <c r="J40" s="280"/>
      <c r="K40" s="126" t="s">
        <v>4</v>
      </c>
      <c r="L40" s="127" t="s">
        <v>5</v>
      </c>
      <c r="M40" s="128" t="s">
        <v>6</v>
      </c>
    </row>
    <row r="41" spans="2:3" s="1" customFormat="1" ht="25.5" customHeight="1">
      <c r="B41" s="2"/>
      <c r="C41" s="2"/>
    </row>
    <row r="42" spans="2:3" s="1" customFormat="1" ht="25.5" customHeight="1">
      <c r="B42" s="2"/>
      <c r="C42" s="2"/>
    </row>
    <row r="43" spans="2:3" s="1" customFormat="1" ht="25.5" customHeight="1">
      <c r="B43" s="2"/>
      <c r="C43" s="2"/>
    </row>
    <row r="44" spans="2:3" s="1" customFormat="1" ht="25.5" customHeight="1">
      <c r="B44" s="2"/>
      <c r="C44" s="2"/>
    </row>
    <row r="45" spans="2:3" s="1" customFormat="1" ht="25.5" customHeight="1">
      <c r="B45" s="2"/>
      <c r="C45" s="2"/>
    </row>
    <row r="46" spans="2:3" s="1" customFormat="1" ht="25.5" customHeight="1">
      <c r="B46" s="2"/>
      <c r="C46" s="2"/>
    </row>
    <row r="47" spans="2:3" s="1" customFormat="1" ht="25.5" customHeight="1">
      <c r="B47" s="2"/>
      <c r="C47" s="2"/>
    </row>
    <row r="48" spans="1:13" s="1" customFormat="1" ht="25.5" customHeight="1">
      <c r="A48" s="129"/>
      <c r="B48" s="2"/>
      <c r="C48" s="2"/>
      <c r="D48" s="129"/>
      <c r="F48" s="129"/>
      <c r="L48" s="129"/>
      <c r="M48" s="129"/>
    </row>
    <row r="49" spans="1:13" ht="25.5" customHeight="1" thickBot="1">
      <c r="A49" s="266"/>
      <c r="B49" s="266"/>
      <c r="C49" s="266"/>
      <c r="D49" s="266"/>
      <c r="E49" s="266"/>
      <c r="F49" s="266"/>
      <c r="G49" s="266"/>
      <c r="H49" s="266"/>
      <c r="I49" s="266"/>
      <c r="J49" s="267"/>
      <c r="K49" s="89"/>
      <c r="L49" s="89"/>
      <c r="M49" s="92"/>
    </row>
    <row r="50" ht="25.5" customHeight="1" thickTop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</sheetData>
  <mergeCells count="20">
    <mergeCell ref="G5:H5"/>
    <mergeCell ref="I5:J5"/>
    <mergeCell ref="A1:M1"/>
    <mergeCell ref="A2:M2"/>
    <mergeCell ref="A3:M3"/>
    <mergeCell ref="A4:M4"/>
    <mergeCell ref="K5:M5"/>
    <mergeCell ref="B5:D5"/>
    <mergeCell ref="E5:F5"/>
    <mergeCell ref="K6:L6"/>
    <mergeCell ref="E7:J7"/>
    <mergeCell ref="E40:J40"/>
    <mergeCell ref="B38:D38"/>
    <mergeCell ref="E38:F38"/>
    <mergeCell ref="G38:H38"/>
    <mergeCell ref="I38:J38"/>
    <mergeCell ref="A49:J49"/>
    <mergeCell ref="K38:M38"/>
    <mergeCell ref="K39:L39"/>
    <mergeCell ref="A36:J36"/>
  </mergeCells>
  <printOptions/>
  <pageMargins left="0.75" right="0.75" top="1" bottom="1" header="0.5" footer="0.5"/>
  <pageSetup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workbookViewId="0" topLeftCell="A1">
      <selection activeCell="P11" sqref="P11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77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2</v>
      </c>
      <c r="E8" s="10">
        <v>2</v>
      </c>
      <c r="F8" s="10"/>
      <c r="G8" s="30"/>
      <c r="H8" s="30"/>
      <c r="I8" s="31"/>
      <c r="J8" s="32"/>
      <c r="K8" s="13">
        <f aca="true" t="shared" si="0" ref="K8:L15">SUM(E8)</f>
        <v>2</v>
      </c>
      <c r="L8" s="13">
        <f t="shared" si="0"/>
        <v>0</v>
      </c>
      <c r="M8" s="13">
        <f aca="true" t="shared" si="1" ref="M8:M35">SUM(K8,L8)</f>
        <v>2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2</v>
      </c>
      <c r="E9" s="10">
        <v>2</v>
      </c>
      <c r="F9" s="10"/>
      <c r="G9" s="30"/>
      <c r="H9" s="30"/>
      <c r="I9" s="31"/>
      <c r="J9" s="32"/>
      <c r="K9" s="13">
        <f t="shared" si="0"/>
        <v>2</v>
      </c>
      <c r="L9" s="13">
        <f t="shared" si="0"/>
        <v>0</v>
      </c>
      <c r="M9" s="13">
        <f t="shared" si="1"/>
        <v>2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2</v>
      </c>
      <c r="E10" s="14">
        <v>2</v>
      </c>
      <c r="F10" s="10"/>
      <c r="G10" s="30"/>
      <c r="H10" s="30"/>
      <c r="I10" s="31"/>
      <c r="J10" s="32"/>
      <c r="K10" s="13">
        <f t="shared" si="0"/>
        <v>2</v>
      </c>
      <c r="L10" s="13">
        <f t="shared" si="0"/>
        <v>0</v>
      </c>
      <c r="M10" s="13">
        <f t="shared" si="1"/>
        <v>2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2</v>
      </c>
      <c r="E11" s="14">
        <v>2</v>
      </c>
      <c r="F11" s="10"/>
      <c r="G11" s="30"/>
      <c r="H11" s="30"/>
      <c r="I11" s="31"/>
      <c r="J11" s="32"/>
      <c r="K11" s="13">
        <f t="shared" si="0"/>
        <v>2</v>
      </c>
      <c r="L11" s="13">
        <f t="shared" si="0"/>
        <v>0</v>
      </c>
      <c r="M11" s="13">
        <f t="shared" si="1"/>
        <v>2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2</v>
      </c>
      <c r="E12" s="14"/>
      <c r="F12" s="10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2</v>
      </c>
      <c r="E13" s="16">
        <v>2</v>
      </c>
      <c r="F13" s="17"/>
      <c r="G13" s="33"/>
      <c r="H13" s="33"/>
      <c r="I13" s="34"/>
      <c r="J13" s="35"/>
      <c r="K13" s="13">
        <f t="shared" si="0"/>
        <v>2</v>
      </c>
      <c r="L13" s="13">
        <f t="shared" si="0"/>
        <v>0</v>
      </c>
      <c r="M13" s="13">
        <f t="shared" si="1"/>
        <v>2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2</v>
      </c>
      <c r="E14" s="19">
        <v>2</v>
      </c>
      <c r="F14" s="4"/>
      <c r="G14" s="30"/>
      <c r="H14" s="30"/>
      <c r="I14" s="31"/>
      <c r="J14" s="32"/>
      <c r="K14" s="18">
        <f t="shared" si="0"/>
        <v>2</v>
      </c>
      <c r="L14" s="18">
        <f t="shared" si="0"/>
        <v>0</v>
      </c>
      <c r="M14" s="13">
        <f t="shared" si="1"/>
        <v>2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2</v>
      </c>
      <c r="E15" s="20">
        <v>2</v>
      </c>
      <c r="F15" s="21"/>
      <c r="G15" s="30"/>
      <c r="H15" s="30"/>
      <c r="I15" s="31"/>
      <c r="J15" s="32"/>
      <c r="K15" s="18">
        <f t="shared" si="0"/>
        <v>2</v>
      </c>
      <c r="L15" s="18">
        <f t="shared" si="0"/>
        <v>0</v>
      </c>
      <c r="M15" s="13">
        <f t="shared" si="1"/>
        <v>2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2</v>
      </c>
      <c r="E16" s="81">
        <v>2</v>
      </c>
      <c r="F16" s="82"/>
      <c r="G16" s="33"/>
      <c r="H16" s="33"/>
      <c r="I16" s="34"/>
      <c r="J16" s="35"/>
      <c r="K16" s="18">
        <f>SUM(E16)</f>
        <v>2</v>
      </c>
      <c r="L16" s="18">
        <f>SUM(F16)</f>
        <v>0</v>
      </c>
      <c r="M16" s="13">
        <f>SUM(K16,L16)</f>
        <v>2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2</v>
      </c>
      <c r="E17" s="83">
        <v>2</v>
      </c>
      <c r="F17" s="83"/>
      <c r="G17" s="30"/>
      <c r="H17" s="30"/>
      <c r="I17" s="31"/>
      <c r="J17" s="32"/>
      <c r="K17" s="18">
        <f>SUM(E17)</f>
        <v>2</v>
      </c>
      <c r="L17" s="18">
        <f>SUM(F17)</f>
        <v>0</v>
      </c>
      <c r="M17" s="13">
        <f>SUM(K17,L17)</f>
        <v>2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2</v>
      </c>
      <c r="E18" s="36"/>
      <c r="F18" s="36"/>
      <c r="G18" s="30"/>
      <c r="H18" s="30"/>
      <c r="I18" s="11">
        <v>2</v>
      </c>
      <c r="J18" s="12"/>
      <c r="K18" s="18">
        <f aca="true" t="shared" si="2" ref="K18:L27">SUM(I18)</f>
        <v>2</v>
      </c>
      <c r="L18" s="18">
        <f t="shared" si="2"/>
        <v>0</v>
      </c>
      <c r="M18" s="13">
        <f t="shared" si="1"/>
        <v>2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2</v>
      </c>
      <c r="E19" s="36"/>
      <c r="F19" s="36"/>
      <c r="G19" s="30"/>
      <c r="H19" s="30"/>
      <c r="I19" s="11">
        <v>2</v>
      </c>
      <c r="J19" s="12"/>
      <c r="K19" s="18">
        <f t="shared" si="2"/>
        <v>2</v>
      </c>
      <c r="L19" s="18">
        <f t="shared" si="2"/>
        <v>0</v>
      </c>
      <c r="M19" s="13">
        <f t="shared" si="1"/>
        <v>2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2</v>
      </c>
      <c r="E20" s="36"/>
      <c r="F20" s="36"/>
      <c r="G20" s="30"/>
      <c r="H20" s="30"/>
      <c r="I20" s="11">
        <v>2</v>
      </c>
      <c r="J20" s="12"/>
      <c r="K20" s="18">
        <f t="shared" si="2"/>
        <v>2</v>
      </c>
      <c r="L20" s="18">
        <f t="shared" si="2"/>
        <v>0</v>
      </c>
      <c r="M20" s="13">
        <f t="shared" si="1"/>
        <v>2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2</v>
      </c>
      <c r="E21" s="36"/>
      <c r="F21" s="36"/>
      <c r="G21" s="30"/>
      <c r="H21" s="30"/>
      <c r="I21" s="11"/>
      <c r="J21" s="12"/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2</v>
      </c>
      <c r="E22" s="37"/>
      <c r="F22" s="36"/>
      <c r="G22" s="30"/>
      <c r="H22" s="30"/>
      <c r="I22" s="11"/>
      <c r="J22" s="12"/>
      <c r="K22" s="13">
        <f t="shared" si="2"/>
        <v>0</v>
      </c>
      <c r="L22" s="13">
        <f t="shared" si="2"/>
        <v>0</v>
      </c>
      <c r="M22" s="13">
        <f t="shared" si="1"/>
        <v>0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9">
        <v>2</v>
      </c>
      <c r="E23" s="38"/>
      <c r="F23" s="39"/>
      <c r="G23" s="40"/>
      <c r="H23" s="40"/>
      <c r="I23" s="1">
        <v>2</v>
      </c>
      <c r="J23" s="1"/>
      <c r="K23" s="13">
        <f t="shared" si="2"/>
        <v>2</v>
      </c>
      <c r="L23" s="13">
        <f t="shared" si="2"/>
        <v>0</v>
      </c>
      <c r="M23" s="13">
        <f t="shared" si="1"/>
        <v>2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9">
        <v>2</v>
      </c>
      <c r="E24" s="38"/>
      <c r="F24" s="39"/>
      <c r="G24" s="40"/>
      <c r="H24" s="40"/>
      <c r="I24" s="84">
        <v>2</v>
      </c>
      <c r="J24" s="84"/>
      <c r="K24" s="13">
        <f t="shared" si="2"/>
        <v>2</v>
      </c>
      <c r="L24" s="13">
        <f t="shared" si="2"/>
        <v>0</v>
      </c>
      <c r="M24" s="13">
        <f t="shared" si="1"/>
        <v>2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9">
        <v>2</v>
      </c>
      <c r="E25" s="36"/>
      <c r="F25" s="39"/>
      <c r="G25" s="40"/>
      <c r="H25" s="40"/>
      <c r="I25" s="84"/>
      <c r="J25" s="84"/>
      <c r="K25" s="13">
        <f t="shared" si="2"/>
        <v>0</v>
      </c>
      <c r="L25" s="13">
        <f t="shared" si="2"/>
        <v>0</v>
      </c>
      <c r="M25" s="13">
        <f t="shared" si="1"/>
        <v>0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9">
        <v>2</v>
      </c>
      <c r="E26" s="36"/>
      <c r="F26" s="39"/>
      <c r="G26" s="40"/>
      <c r="H26" s="40"/>
      <c r="I26" s="84"/>
      <c r="J26" s="84"/>
      <c r="K26" s="13">
        <f t="shared" si="2"/>
        <v>0</v>
      </c>
      <c r="L26" s="13">
        <f t="shared" si="2"/>
        <v>0</v>
      </c>
      <c r="M26" s="13">
        <f t="shared" si="1"/>
        <v>0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9">
        <v>2</v>
      </c>
      <c r="E27" s="36"/>
      <c r="F27" s="39"/>
      <c r="G27" s="40"/>
      <c r="H27" s="40"/>
      <c r="I27" s="84"/>
      <c r="J27" s="84"/>
      <c r="K27" s="41">
        <f t="shared" si="2"/>
        <v>0</v>
      </c>
      <c r="L27" s="41">
        <f t="shared" si="2"/>
        <v>0</v>
      </c>
      <c r="M27" s="41">
        <f t="shared" si="1"/>
        <v>0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9">
        <v>2</v>
      </c>
      <c r="E28" s="36"/>
      <c r="F28" s="39"/>
      <c r="G28" s="1">
        <v>2</v>
      </c>
      <c r="H28" s="1"/>
      <c r="I28" s="40"/>
      <c r="J28" s="40"/>
      <c r="K28" s="41">
        <f aca="true" t="shared" si="3" ref="K28:L35">SUM(G28)</f>
        <v>2</v>
      </c>
      <c r="L28" s="41">
        <f t="shared" si="3"/>
        <v>0</v>
      </c>
      <c r="M28" s="41">
        <f t="shared" si="1"/>
        <v>2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9">
        <v>2</v>
      </c>
      <c r="E29" s="87"/>
      <c r="F29" s="88"/>
      <c r="G29" s="139">
        <v>2</v>
      </c>
      <c r="H29" s="139"/>
      <c r="I29" s="140"/>
      <c r="J29" s="140"/>
      <c r="K29" s="41">
        <f t="shared" si="3"/>
        <v>2</v>
      </c>
      <c r="L29" s="41">
        <f t="shared" si="3"/>
        <v>0</v>
      </c>
      <c r="M29" s="41">
        <f t="shared" si="1"/>
        <v>2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9">
        <v>2</v>
      </c>
      <c r="E30" s="30"/>
      <c r="F30" s="39"/>
      <c r="G30" s="1">
        <v>2</v>
      </c>
      <c r="H30" s="1"/>
      <c r="I30" s="40"/>
      <c r="J30" s="40"/>
      <c r="K30" s="41">
        <f t="shared" si="3"/>
        <v>2</v>
      </c>
      <c r="L30" s="41">
        <f t="shared" si="3"/>
        <v>0</v>
      </c>
      <c r="M30" s="41">
        <f t="shared" si="1"/>
        <v>2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9">
        <v>2</v>
      </c>
      <c r="E31" s="30"/>
      <c r="F31" s="39"/>
      <c r="G31" s="1">
        <v>2</v>
      </c>
      <c r="H31" s="1"/>
      <c r="I31" s="40"/>
      <c r="J31" s="40"/>
      <c r="K31" s="41">
        <f t="shared" si="3"/>
        <v>2</v>
      </c>
      <c r="L31" s="41">
        <f t="shared" si="3"/>
        <v>0</v>
      </c>
      <c r="M31" s="41">
        <f t="shared" si="1"/>
        <v>2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9">
        <v>2</v>
      </c>
      <c r="E32" s="30"/>
      <c r="F32" s="39"/>
      <c r="G32" s="1">
        <v>2</v>
      </c>
      <c r="H32" s="1"/>
      <c r="I32" s="40"/>
      <c r="J32" s="40"/>
      <c r="K32" s="41">
        <f t="shared" si="3"/>
        <v>2</v>
      </c>
      <c r="L32" s="41">
        <f t="shared" si="3"/>
        <v>0</v>
      </c>
      <c r="M32" s="41">
        <f t="shared" si="1"/>
        <v>2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9">
        <v>2</v>
      </c>
      <c r="E33" s="30"/>
      <c r="F33" s="39"/>
      <c r="G33" s="1">
        <v>2</v>
      </c>
      <c r="H33" s="1"/>
      <c r="I33" s="40"/>
      <c r="J33" s="40"/>
      <c r="K33" s="41">
        <f t="shared" si="3"/>
        <v>2</v>
      </c>
      <c r="L33" s="41">
        <f t="shared" si="3"/>
        <v>0</v>
      </c>
      <c r="M33" s="41">
        <f t="shared" si="1"/>
        <v>2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9">
        <v>2</v>
      </c>
      <c r="E34" s="30"/>
      <c r="F34" s="39"/>
      <c r="G34" s="1"/>
      <c r="H34" s="1"/>
      <c r="I34" s="40"/>
      <c r="J34" s="40"/>
      <c r="K34" s="41">
        <f t="shared" si="3"/>
        <v>0</v>
      </c>
      <c r="L34" s="41">
        <f t="shared" si="3"/>
        <v>0</v>
      </c>
      <c r="M34" s="41">
        <f t="shared" si="1"/>
        <v>0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9">
        <v>2</v>
      </c>
      <c r="E35" s="141"/>
      <c r="F35" s="88"/>
      <c r="G35" s="139"/>
      <c r="H35" s="139"/>
      <c r="I35" s="140"/>
      <c r="J35" s="140"/>
      <c r="K35" s="13">
        <f t="shared" si="3"/>
        <v>0</v>
      </c>
      <c r="L35" s="13">
        <f t="shared" si="3"/>
        <v>0</v>
      </c>
      <c r="M35" s="13">
        <f t="shared" si="1"/>
        <v>0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40</v>
      </c>
      <c r="L36" s="89">
        <f>SUM(L8:L35)</f>
        <v>0</v>
      </c>
      <c r="M36" s="92">
        <f>SUM(M8:M35)</f>
        <v>40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G5:H5"/>
    <mergeCell ref="I5:J5"/>
    <mergeCell ref="A1:M1"/>
    <mergeCell ref="A2:M2"/>
    <mergeCell ref="A3:M3"/>
    <mergeCell ref="A4:M4"/>
    <mergeCell ref="K5:M5"/>
    <mergeCell ref="B5:D5"/>
    <mergeCell ref="E5:F5"/>
    <mergeCell ref="E40:J40"/>
    <mergeCell ref="B38:D38"/>
    <mergeCell ref="E38:F38"/>
    <mergeCell ref="G38:H38"/>
    <mergeCell ref="I38:J38"/>
    <mergeCell ref="K38:M38"/>
    <mergeCell ref="K39:L39"/>
    <mergeCell ref="A36:J36"/>
    <mergeCell ref="K6:L6"/>
    <mergeCell ref="E7:J7"/>
  </mergeCells>
  <printOptions/>
  <pageMargins left="0.75" right="0.75" top="1" bottom="1" header="0.5" footer="0.5"/>
  <pageSetup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workbookViewId="0" topLeftCell="A1">
      <selection activeCell="Q42" sqref="Q42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65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/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2</v>
      </c>
      <c r="E8" s="10">
        <v>2</v>
      </c>
      <c r="F8" s="10"/>
      <c r="G8" s="30"/>
      <c r="H8" s="30"/>
      <c r="I8" s="31"/>
      <c r="J8" s="32"/>
      <c r="K8" s="13">
        <f aca="true" t="shared" si="0" ref="K8:L15">SUM(E8)</f>
        <v>2</v>
      </c>
      <c r="L8" s="13">
        <f t="shared" si="0"/>
        <v>0</v>
      </c>
      <c r="M8" s="13">
        <f aca="true" t="shared" si="1" ref="M8:M35">SUM(K8,L8)</f>
        <v>2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2</v>
      </c>
      <c r="E9" s="10"/>
      <c r="F9" s="10">
        <v>2</v>
      </c>
      <c r="G9" s="30"/>
      <c r="H9" s="30"/>
      <c r="I9" s="31"/>
      <c r="J9" s="32"/>
      <c r="K9" s="13">
        <f t="shared" si="0"/>
        <v>0</v>
      </c>
      <c r="L9" s="13">
        <f t="shared" si="0"/>
        <v>2</v>
      </c>
      <c r="M9" s="13">
        <f t="shared" si="1"/>
        <v>2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2</v>
      </c>
      <c r="E10" s="14"/>
      <c r="F10" s="10">
        <v>2</v>
      </c>
      <c r="G10" s="30"/>
      <c r="H10" s="30"/>
      <c r="I10" s="31"/>
      <c r="J10" s="32"/>
      <c r="K10" s="13">
        <f t="shared" si="0"/>
        <v>0</v>
      </c>
      <c r="L10" s="13">
        <f t="shared" si="0"/>
        <v>2</v>
      </c>
      <c r="M10" s="13">
        <f t="shared" si="1"/>
        <v>2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2</v>
      </c>
      <c r="E11" s="14">
        <v>2</v>
      </c>
      <c r="F11" s="10"/>
      <c r="G11" s="30"/>
      <c r="H11" s="30"/>
      <c r="I11" s="31"/>
      <c r="J11" s="32"/>
      <c r="K11" s="13">
        <f t="shared" si="0"/>
        <v>2</v>
      </c>
      <c r="L11" s="13">
        <f t="shared" si="0"/>
        <v>0</v>
      </c>
      <c r="M11" s="13">
        <f t="shared" si="1"/>
        <v>2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2</v>
      </c>
      <c r="E12" s="14"/>
      <c r="F12" s="10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2</v>
      </c>
      <c r="E13" s="16">
        <v>2</v>
      </c>
      <c r="F13" s="17"/>
      <c r="G13" s="33"/>
      <c r="H13" s="33"/>
      <c r="I13" s="34"/>
      <c r="J13" s="35"/>
      <c r="K13" s="13">
        <f t="shared" si="0"/>
        <v>2</v>
      </c>
      <c r="L13" s="13">
        <f t="shared" si="0"/>
        <v>0</v>
      </c>
      <c r="M13" s="13">
        <f t="shared" si="1"/>
        <v>2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2</v>
      </c>
      <c r="E14" s="19">
        <v>2</v>
      </c>
      <c r="F14" s="4"/>
      <c r="G14" s="30"/>
      <c r="H14" s="30"/>
      <c r="I14" s="31"/>
      <c r="J14" s="32"/>
      <c r="K14" s="18">
        <f t="shared" si="0"/>
        <v>2</v>
      </c>
      <c r="L14" s="18">
        <f t="shared" si="0"/>
        <v>0</v>
      </c>
      <c r="M14" s="13">
        <f t="shared" si="1"/>
        <v>2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2</v>
      </c>
      <c r="E15" s="20"/>
      <c r="F15" s="21">
        <v>2</v>
      </c>
      <c r="G15" s="30"/>
      <c r="H15" s="30"/>
      <c r="I15" s="31"/>
      <c r="J15" s="32"/>
      <c r="K15" s="18">
        <f t="shared" si="0"/>
        <v>0</v>
      </c>
      <c r="L15" s="18">
        <f t="shared" si="0"/>
        <v>2</v>
      </c>
      <c r="M15" s="13">
        <f t="shared" si="1"/>
        <v>2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2</v>
      </c>
      <c r="E16" s="81"/>
      <c r="F16" s="82">
        <v>2</v>
      </c>
      <c r="G16" s="33"/>
      <c r="H16" s="33"/>
      <c r="I16" s="34"/>
      <c r="J16" s="35"/>
      <c r="K16" s="18">
        <f>SUM(E16)</f>
        <v>0</v>
      </c>
      <c r="L16" s="18">
        <f>SUM(F16)</f>
        <v>2</v>
      </c>
      <c r="M16" s="13">
        <f>SUM(K16,L16)</f>
        <v>2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2</v>
      </c>
      <c r="E17" s="83"/>
      <c r="F17" s="83">
        <v>2</v>
      </c>
      <c r="G17" s="30"/>
      <c r="H17" s="30"/>
      <c r="I17" s="31"/>
      <c r="J17" s="32"/>
      <c r="K17" s="18">
        <f>SUM(E17)</f>
        <v>0</v>
      </c>
      <c r="L17" s="18">
        <f>SUM(F17)</f>
        <v>2</v>
      </c>
      <c r="M17" s="13">
        <f>SUM(K17,L17)</f>
        <v>2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2</v>
      </c>
      <c r="E18" s="36"/>
      <c r="F18" s="36"/>
      <c r="G18" s="30"/>
      <c r="H18" s="30"/>
      <c r="I18" s="11"/>
      <c r="J18" s="12">
        <v>2</v>
      </c>
      <c r="K18" s="18">
        <f aca="true" t="shared" si="2" ref="K18:L27">SUM(I18)</f>
        <v>0</v>
      </c>
      <c r="L18" s="18">
        <f t="shared" si="2"/>
        <v>2</v>
      </c>
      <c r="M18" s="13">
        <f t="shared" si="1"/>
        <v>2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2</v>
      </c>
      <c r="E19" s="36"/>
      <c r="F19" s="36"/>
      <c r="G19" s="30"/>
      <c r="H19" s="30"/>
      <c r="I19" s="11"/>
      <c r="J19" s="12">
        <v>2</v>
      </c>
      <c r="K19" s="18">
        <f t="shared" si="2"/>
        <v>0</v>
      </c>
      <c r="L19" s="18">
        <f t="shared" si="2"/>
        <v>2</v>
      </c>
      <c r="M19" s="13">
        <f t="shared" si="1"/>
        <v>2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2</v>
      </c>
      <c r="E20" s="36"/>
      <c r="F20" s="36"/>
      <c r="G20" s="30"/>
      <c r="H20" s="30"/>
      <c r="I20" s="11"/>
      <c r="J20" s="12"/>
      <c r="K20" s="18">
        <f t="shared" si="2"/>
        <v>0</v>
      </c>
      <c r="L20" s="18">
        <f t="shared" si="2"/>
        <v>0</v>
      </c>
      <c r="M20" s="13">
        <f t="shared" si="1"/>
        <v>0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2</v>
      </c>
      <c r="E21" s="36"/>
      <c r="F21" s="36"/>
      <c r="G21" s="30"/>
      <c r="H21" s="30"/>
      <c r="I21" s="11"/>
      <c r="J21" s="12"/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2</v>
      </c>
      <c r="E22" s="37"/>
      <c r="F22" s="36"/>
      <c r="G22" s="30"/>
      <c r="H22" s="30"/>
      <c r="I22" s="11">
        <v>1</v>
      </c>
      <c r="J22" s="12"/>
      <c r="K22" s="13">
        <f t="shared" si="2"/>
        <v>1</v>
      </c>
      <c r="L22" s="13">
        <f t="shared" si="2"/>
        <v>0</v>
      </c>
      <c r="M22" s="13">
        <f t="shared" si="1"/>
        <v>1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3">
        <v>2</v>
      </c>
      <c r="E23" s="38"/>
      <c r="F23" s="39"/>
      <c r="G23" s="40"/>
      <c r="H23" s="40"/>
      <c r="I23" s="1"/>
      <c r="J23" s="1">
        <v>2</v>
      </c>
      <c r="K23" s="13">
        <f t="shared" si="2"/>
        <v>0</v>
      </c>
      <c r="L23" s="13">
        <f t="shared" si="2"/>
        <v>2</v>
      </c>
      <c r="M23" s="13">
        <f t="shared" si="1"/>
        <v>2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3">
        <v>2</v>
      </c>
      <c r="E24" s="38"/>
      <c r="F24" s="39"/>
      <c r="G24" s="40"/>
      <c r="H24" s="40"/>
      <c r="I24" s="84"/>
      <c r="J24" s="84">
        <v>2</v>
      </c>
      <c r="K24" s="13">
        <f t="shared" si="2"/>
        <v>0</v>
      </c>
      <c r="L24" s="13">
        <f t="shared" si="2"/>
        <v>2</v>
      </c>
      <c r="M24" s="13">
        <f t="shared" si="1"/>
        <v>2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3">
        <v>2</v>
      </c>
      <c r="E25" s="36"/>
      <c r="F25" s="39"/>
      <c r="G25" s="40"/>
      <c r="H25" s="40"/>
      <c r="I25" s="84"/>
      <c r="J25" s="84"/>
      <c r="K25" s="13">
        <f t="shared" si="2"/>
        <v>0</v>
      </c>
      <c r="L25" s="13">
        <f t="shared" si="2"/>
        <v>0</v>
      </c>
      <c r="M25" s="13">
        <f t="shared" si="1"/>
        <v>0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3">
        <v>2</v>
      </c>
      <c r="E26" s="36"/>
      <c r="F26" s="39"/>
      <c r="G26" s="40"/>
      <c r="H26" s="40"/>
      <c r="I26" s="84"/>
      <c r="J26" s="84"/>
      <c r="K26" s="13">
        <f t="shared" si="2"/>
        <v>0</v>
      </c>
      <c r="L26" s="13">
        <f t="shared" si="2"/>
        <v>0</v>
      </c>
      <c r="M26" s="13">
        <f t="shared" si="1"/>
        <v>0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3">
        <v>2</v>
      </c>
      <c r="E27" s="36"/>
      <c r="F27" s="39"/>
      <c r="G27" s="40"/>
      <c r="H27" s="40"/>
      <c r="I27" s="84"/>
      <c r="J27" s="84">
        <v>2</v>
      </c>
      <c r="K27" s="41">
        <f t="shared" si="2"/>
        <v>0</v>
      </c>
      <c r="L27" s="41">
        <f t="shared" si="2"/>
        <v>2</v>
      </c>
      <c r="M27" s="41">
        <f t="shared" si="1"/>
        <v>2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3">
        <v>2</v>
      </c>
      <c r="E28" s="36"/>
      <c r="F28" s="39"/>
      <c r="G28" s="1"/>
      <c r="H28" s="1"/>
      <c r="I28" s="40"/>
      <c r="J28" s="40"/>
      <c r="K28" s="41">
        <f aca="true" t="shared" si="3" ref="K28:L35">SUM(G28)</f>
        <v>0</v>
      </c>
      <c r="L28" s="41">
        <f t="shared" si="3"/>
        <v>0</v>
      </c>
      <c r="M28" s="41">
        <f t="shared" si="1"/>
        <v>0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86">
        <v>2</v>
      </c>
      <c r="E29" s="87"/>
      <c r="F29" s="88"/>
      <c r="G29" s="139">
        <v>2</v>
      </c>
      <c r="H29" s="139"/>
      <c r="I29" s="140"/>
      <c r="J29" s="140"/>
      <c r="K29" s="41">
        <f t="shared" si="3"/>
        <v>2</v>
      </c>
      <c r="L29" s="41">
        <f t="shared" si="3"/>
        <v>0</v>
      </c>
      <c r="M29" s="41">
        <f t="shared" si="1"/>
        <v>2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3">
        <v>2</v>
      </c>
      <c r="E30" s="30"/>
      <c r="F30" s="39"/>
      <c r="G30" s="1"/>
      <c r="H30" s="1">
        <v>1</v>
      </c>
      <c r="I30" s="40"/>
      <c r="J30" s="40"/>
      <c r="K30" s="41">
        <f t="shared" si="3"/>
        <v>0</v>
      </c>
      <c r="L30" s="41">
        <f t="shared" si="3"/>
        <v>1</v>
      </c>
      <c r="M30" s="41">
        <f t="shared" si="1"/>
        <v>1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3">
        <v>2</v>
      </c>
      <c r="E31" s="30"/>
      <c r="F31" s="39"/>
      <c r="G31" s="1"/>
      <c r="H31" s="1">
        <v>2</v>
      </c>
      <c r="I31" s="40"/>
      <c r="J31" s="40"/>
      <c r="K31" s="41">
        <f t="shared" si="3"/>
        <v>0</v>
      </c>
      <c r="L31" s="41">
        <f t="shared" si="3"/>
        <v>2</v>
      </c>
      <c r="M31" s="41">
        <f t="shared" si="1"/>
        <v>2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3">
        <v>2</v>
      </c>
      <c r="E32" s="30"/>
      <c r="F32" s="39"/>
      <c r="G32" s="1">
        <v>2</v>
      </c>
      <c r="H32" s="1"/>
      <c r="I32" s="40"/>
      <c r="J32" s="40"/>
      <c r="K32" s="41">
        <f t="shared" si="3"/>
        <v>2</v>
      </c>
      <c r="L32" s="41">
        <f t="shared" si="3"/>
        <v>0</v>
      </c>
      <c r="M32" s="41">
        <f t="shared" si="1"/>
        <v>2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3">
        <v>2</v>
      </c>
      <c r="E33" s="30"/>
      <c r="F33" s="39"/>
      <c r="G33" s="1">
        <v>2</v>
      </c>
      <c r="H33" s="1"/>
      <c r="I33" s="40"/>
      <c r="J33" s="40"/>
      <c r="K33" s="41">
        <f t="shared" si="3"/>
        <v>2</v>
      </c>
      <c r="L33" s="41">
        <f t="shared" si="3"/>
        <v>0</v>
      </c>
      <c r="M33" s="41">
        <f t="shared" si="1"/>
        <v>2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3">
        <v>2</v>
      </c>
      <c r="E34" s="30"/>
      <c r="F34" s="39"/>
      <c r="G34" s="1">
        <v>2</v>
      </c>
      <c r="H34" s="1"/>
      <c r="I34" s="40"/>
      <c r="J34" s="40"/>
      <c r="K34" s="41">
        <f t="shared" si="3"/>
        <v>2</v>
      </c>
      <c r="L34" s="41">
        <f t="shared" si="3"/>
        <v>0</v>
      </c>
      <c r="M34" s="41">
        <f t="shared" si="1"/>
        <v>2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86">
        <v>2</v>
      </c>
      <c r="E35" s="141"/>
      <c r="F35" s="88"/>
      <c r="G35" s="139"/>
      <c r="H35" s="139"/>
      <c r="I35" s="140"/>
      <c r="J35" s="140"/>
      <c r="K35" s="13">
        <f t="shared" si="3"/>
        <v>0</v>
      </c>
      <c r="L35" s="13">
        <f t="shared" si="3"/>
        <v>0</v>
      </c>
      <c r="M35" s="13">
        <f t="shared" si="1"/>
        <v>0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17</v>
      </c>
      <c r="L36" s="89">
        <f>SUM(L8:L35)</f>
        <v>23</v>
      </c>
      <c r="M36" s="92">
        <f>SUM(M8:M35)</f>
        <v>40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>
        <v>0</v>
      </c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 t="s">
        <v>136</v>
      </c>
      <c r="B41" s="1" t="s">
        <v>1</v>
      </c>
      <c r="C41" s="1" t="s">
        <v>10</v>
      </c>
      <c r="D41" s="1">
        <v>2</v>
      </c>
      <c r="E41" s="1"/>
      <c r="F41" s="1"/>
      <c r="G41" s="1"/>
      <c r="H41" s="1">
        <v>2</v>
      </c>
      <c r="I41" s="1"/>
      <c r="J41" s="1"/>
      <c r="K41" s="1"/>
      <c r="L41" s="1"/>
      <c r="M41" s="78"/>
    </row>
    <row r="42" spans="1:13" ht="25.5" customHeight="1">
      <c r="A42" s="1" t="s">
        <v>137</v>
      </c>
      <c r="B42" s="1" t="s">
        <v>1</v>
      </c>
      <c r="C42" s="1" t="s">
        <v>10</v>
      </c>
      <c r="D42" s="1">
        <v>2</v>
      </c>
      <c r="E42" s="1"/>
      <c r="F42" s="1"/>
      <c r="G42" s="1"/>
      <c r="H42" s="1">
        <v>2</v>
      </c>
      <c r="I42" s="1"/>
      <c r="J42" s="1"/>
      <c r="K42" s="1"/>
      <c r="L42" s="1"/>
      <c r="M42" s="78"/>
    </row>
    <row r="43" spans="1:13" ht="25.5" customHeight="1">
      <c r="A43" s="1" t="s">
        <v>138</v>
      </c>
      <c r="B43" s="1" t="s">
        <v>1</v>
      </c>
      <c r="C43" s="1" t="s">
        <v>10</v>
      </c>
      <c r="D43" s="1">
        <v>2</v>
      </c>
      <c r="E43" s="1"/>
      <c r="F43" s="1"/>
      <c r="G43" s="1"/>
      <c r="H43" s="1">
        <v>1</v>
      </c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workbookViewId="0" topLeftCell="A4">
      <selection activeCell="O21" sqref="O21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66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2</v>
      </c>
      <c r="E8" s="10">
        <v>2</v>
      </c>
      <c r="F8" s="10"/>
      <c r="G8" s="30"/>
      <c r="H8" s="30"/>
      <c r="I8" s="31"/>
      <c r="J8" s="32"/>
      <c r="K8" s="13">
        <f aca="true" t="shared" si="0" ref="K8:L15">SUM(E8)</f>
        <v>2</v>
      </c>
      <c r="L8" s="13">
        <f t="shared" si="0"/>
        <v>0</v>
      </c>
      <c r="M8" s="13">
        <f aca="true" t="shared" si="1" ref="M8:M35">SUM(K8,L8)</f>
        <v>2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2</v>
      </c>
      <c r="E9" s="10"/>
      <c r="F9" s="10">
        <v>2</v>
      </c>
      <c r="G9" s="30"/>
      <c r="H9" s="30"/>
      <c r="I9" s="31"/>
      <c r="J9" s="32"/>
      <c r="K9" s="13">
        <f t="shared" si="0"/>
        <v>0</v>
      </c>
      <c r="L9" s="13">
        <f t="shared" si="0"/>
        <v>2</v>
      </c>
      <c r="M9" s="13">
        <f t="shared" si="1"/>
        <v>2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2</v>
      </c>
      <c r="E10" s="14"/>
      <c r="F10" s="10">
        <v>2</v>
      </c>
      <c r="G10" s="30"/>
      <c r="H10" s="30"/>
      <c r="I10" s="31"/>
      <c r="J10" s="32"/>
      <c r="K10" s="13">
        <f t="shared" si="0"/>
        <v>0</v>
      </c>
      <c r="L10" s="13">
        <f t="shared" si="0"/>
        <v>2</v>
      </c>
      <c r="M10" s="13">
        <f t="shared" si="1"/>
        <v>2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2</v>
      </c>
      <c r="E11" s="14">
        <v>2</v>
      </c>
      <c r="F11" s="10"/>
      <c r="G11" s="30"/>
      <c r="H11" s="30"/>
      <c r="I11" s="31"/>
      <c r="J11" s="32"/>
      <c r="K11" s="13">
        <f t="shared" si="0"/>
        <v>2</v>
      </c>
      <c r="L11" s="13">
        <f t="shared" si="0"/>
        <v>0</v>
      </c>
      <c r="M11" s="13">
        <f t="shared" si="1"/>
        <v>2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2</v>
      </c>
      <c r="E12" s="14"/>
      <c r="F12" s="10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1</v>
      </c>
      <c r="E13" s="16">
        <v>1</v>
      </c>
      <c r="F13" s="17"/>
      <c r="G13" s="33"/>
      <c r="H13" s="33"/>
      <c r="I13" s="34"/>
      <c r="J13" s="35"/>
      <c r="K13" s="13">
        <f t="shared" si="0"/>
        <v>1</v>
      </c>
      <c r="L13" s="13">
        <f t="shared" si="0"/>
        <v>0</v>
      </c>
      <c r="M13" s="13">
        <f t="shared" si="1"/>
        <v>1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1</v>
      </c>
      <c r="E14" s="19">
        <v>1</v>
      </c>
      <c r="F14" s="4"/>
      <c r="G14" s="30"/>
      <c r="H14" s="30"/>
      <c r="I14" s="31"/>
      <c r="J14" s="32"/>
      <c r="K14" s="18">
        <f t="shared" si="0"/>
        <v>1</v>
      </c>
      <c r="L14" s="18">
        <f t="shared" si="0"/>
        <v>0</v>
      </c>
      <c r="M14" s="13">
        <f t="shared" si="1"/>
        <v>1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1</v>
      </c>
      <c r="E15" s="20"/>
      <c r="F15" s="21">
        <v>1</v>
      </c>
      <c r="G15" s="30"/>
      <c r="H15" s="30"/>
      <c r="I15" s="31"/>
      <c r="J15" s="32"/>
      <c r="K15" s="18">
        <f t="shared" si="0"/>
        <v>0</v>
      </c>
      <c r="L15" s="18">
        <f t="shared" si="0"/>
        <v>1</v>
      </c>
      <c r="M15" s="13">
        <f t="shared" si="1"/>
        <v>1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1</v>
      </c>
      <c r="E16" s="81"/>
      <c r="F16" s="82">
        <v>1</v>
      </c>
      <c r="G16" s="33"/>
      <c r="H16" s="33"/>
      <c r="I16" s="34"/>
      <c r="J16" s="35"/>
      <c r="K16" s="18">
        <f>SUM(E16)</f>
        <v>0</v>
      </c>
      <c r="L16" s="18">
        <f>SUM(F16)</f>
        <v>1</v>
      </c>
      <c r="M16" s="13">
        <f>SUM(K16,L16)</f>
        <v>1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1</v>
      </c>
      <c r="E17" s="83"/>
      <c r="F17" s="83">
        <v>1</v>
      </c>
      <c r="G17" s="30"/>
      <c r="H17" s="30"/>
      <c r="I17" s="31"/>
      <c r="J17" s="32"/>
      <c r="K17" s="18">
        <f>SUM(E17)</f>
        <v>0</v>
      </c>
      <c r="L17" s="18">
        <f>SUM(F17)</f>
        <v>1</v>
      </c>
      <c r="M17" s="13">
        <f>SUM(K17,L17)</f>
        <v>1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2</v>
      </c>
      <c r="E18" s="36"/>
      <c r="F18" s="36"/>
      <c r="G18" s="30"/>
      <c r="H18" s="30"/>
      <c r="I18" s="11"/>
      <c r="J18" s="12">
        <v>2</v>
      </c>
      <c r="K18" s="18">
        <f aca="true" t="shared" si="2" ref="K18:L27">SUM(I18)</f>
        <v>0</v>
      </c>
      <c r="L18" s="18">
        <f t="shared" si="2"/>
        <v>2</v>
      </c>
      <c r="M18" s="13">
        <f t="shared" si="1"/>
        <v>2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2</v>
      </c>
      <c r="E19" s="36"/>
      <c r="F19" s="36"/>
      <c r="G19" s="30"/>
      <c r="H19" s="30"/>
      <c r="I19" s="11"/>
      <c r="J19" s="12">
        <v>2</v>
      </c>
      <c r="K19" s="18">
        <f t="shared" si="2"/>
        <v>0</v>
      </c>
      <c r="L19" s="18">
        <f t="shared" si="2"/>
        <v>2</v>
      </c>
      <c r="M19" s="13">
        <f t="shared" si="1"/>
        <v>2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2</v>
      </c>
      <c r="E20" s="36"/>
      <c r="F20" s="36"/>
      <c r="G20" s="30"/>
      <c r="H20" s="30"/>
      <c r="I20" s="11"/>
      <c r="J20" s="12"/>
      <c r="K20" s="18">
        <f t="shared" si="2"/>
        <v>0</v>
      </c>
      <c r="L20" s="18">
        <f t="shared" si="2"/>
        <v>0</v>
      </c>
      <c r="M20" s="13">
        <f t="shared" si="1"/>
        <v>0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2</v>
      </c>
      <c r="E21" s="36"/>
      <c r="F21" s="36"/>
      <c r="G21" s="30"/>
      <c r="H21" s="30"/>
      <c r="I21" s="11"/>
      <c r="J21" s="12"/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2</v>
      </c>
      <c r="E22" s="37"/>
      <c r="F22" s="36"/>
      <c r="G22" s="30"/>
      <c r="H22" s="30"/>
      <c r="I22" s="11"/>
      <c r="J22" s="12"/>
      <c r="K22" s="13">
        <f t="shared" si="2"/>
        <v>0</v>
      </c>
      <c r="L22" s="13">
        <f t="shared" si="2"/>
        <v>0</v>
      </c>
      <c r="M22" s="13">
        <f t="shared" si="1"/>
        <v>0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3">
        <v>1</v>
      </c>
      <c r="E23" s="38"/>
      <c r="F23" s="39"/>
      <c r="G23" s="40"/>
      <c r="H23" s="40"/>
      <c r="I23" s="1"/>
      <c r="J23" s="1">
        <v>1</v>
      </c>
      <c r="K23" s="13">
        <f t="shared" si="2"/>
        <v>0</v>
      </c>
      <c r="L23" s="13">
        <f t="shared" si="2"/>
        <v>1</v>
      </c>
      <c r="M23" s="13">
        <f t="shared" si="1"/>
        <v>1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3">
        <v>1</v>
      </c>
      <c r="E24" s="38"/>
      <c r="F24" s="39"/>
      <c r="G24" s="40"/>
      <c r="H24" s="40"/>
      <c r="I24" s="84"/>
      <c r="J24" s="84">
        <v>1</v>
      </c>
      <c r="K24" s="13">
        <f t="shared" si="2"/>
        <v>0</v>
      </c>
      <c r="L24" s="13">
        <f t="shared" si="2"/>
        <v>1</v>
      </c>
      <c r="M24" s="13">
        <f t="shared" si="1"/>
        <v>1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3">
        <v>1</v>
      </c>
      <c r="E25" s="36"/>
      <c r="F25" s="39"/>
      <c r="G25" s="40"/>
      <c r="H25" s="40"/>
      <c r="I25" s="84"/>
      <c r="J25" s="84">
        <v>1</v>
      </c>
      <c r="K25" s="13">
        <f t="shared" si="2"/>
        <v>0</v>
      </c>
      <c r="L25" s="13">
        <f t="shared" si="2"/>
        <v>1</v>
      </c>
      <c r="M25" s="13">
        <f t="shared" si="1"/>
        <v>1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3">
        <v>1</v>
      </c>
      <c r="E26" s="36"/>
      <c r="F26" s="39"/>
      <c r="G26" s="40"/>
      <c r="H26" s="40"/>
      <c r="I26" s="84"/>
      <c r="J26" s="84"/>
      <c r="K26" s="13">
        <f t="shared" si="2"/>
        <v>0</v>
      </c>
      <c r="L26" s="13">
        <f t="shared" si="2"/>
        <v>0</v>
      </c>
      <c r="M26" s="13">
        <f t="shared" si="1"/>
        <v>0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3">
        <v>1</v>
      </c>
      <c r="E27" s="36"/>
      <c r="F27" s="39"/>
      <c r="G27" s="40"/>
      <c r="H27" s="40"/>
      <c r="I27" s="84"/>
      <c r="J27" s="84"/>
      <c r="K27" s="41">
        <f t="shared" si="2"/>
        <v>0</v>
      </c>
      <c r="L27" s="41">
        <f t="shared" si="2"/>
        <v>0</v>
      </c>
      <c r="M27" s="41">
        <f t="shared" si="1"/>
        <v>0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3">
        <v>2</v>
      </c>
      <c r="E28" s="36"/>
      <c r="F28" s="39"/>
      <c r="G28" s="1"/>
      <c r="H28" s="1">
        <v>2</v>
      </c>
      <c r="I28" s="40"/>
      <c r="J28" s="40"/>
      <c r="K28" s="41">
        <f aca="true" t="shared" si="3" ref="K28:L35">SUM(G28)</f>
        <v>0</v>
      </c>
      <c r="L28" s="41">
        <f t="shared" si="3"/>
        <v>2</v>
      </c>
      <c r="M28" s="41">
        <f t="shared" si="1"/>
        <v>2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86">
        <v>2</v>
      </c>
      <c r="E29" s="87"/>
      <c r="F29" s="88"/>
      <c r="G29" s="139"/>
      <c r="H29" s="139">
        <v>2</v>
      </c>
      <c r="I29" s="140"/>
      <c r="J29" s="140"/>
      <c r="K29" s="41">
        <f t="shared" si="3"/>
        <v>0</v>
      </c>
      <c r="L29" s="41">
        <f t="shared" si="3"/>
        <v>2</v>
      </c>
      <c r="M29" s="41">
        <f t="shared" si="1"/>
        <v>2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3">
        <v>2</v>
      </c>
      <c r="E30" s="30"/>
      <c r="F30" s="39"/>
      <c r="G30" s="1"/>
      <c r="H30" s="1">
        <v>2</v>
      </c>
      <c r="I30" s="40"/>
      <c r="J30" s="40"/>
      <c r="K30" s="41">
        <f t="shared" si="3"/>
        <v>0</v>
      </c>
      <c r="L30" s="41">
        <f t="shared" si="3"/>
        <v>2</v>
      </c>
      <c r="M30" s="41">
        <f t="shared" si="1"/>
        <v>2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3">
        <v>2</v>
      </c>
      <c r="E31" s="30"/>
      <c r="F31" s="39"/>
      <c r="G31" s="1"/>
      <c r="H31" s="1">
        <v>2</v>
      </c>
      <c r="I31" s="40"/>
      <c r="J31" s="40"/>
      <c r="K31" s="41">
        <f t="shared" si="3"/>
        <v>0</v>
      </c>
      <c r="L31" s="41">
        <f t="shared" si="3"/>
        <v>2</v>
      </c>
      <c r="M31" s="41">
        <f t="shared" si="1"/>
        <v>2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3">
        <v>1</v>
      </c>
      <c r="E32" s="30"/>
      <c r="F32" s="39"/>
      <c r="G32" s="1"/>
      <c r="H32" s="1">
        <v>1</v>
      </c>
      <c r="I32" s="40"/>
      <c r="J32" s="40"/>
      <c r="K32" s="41">
        <f t="shared" si="3"/>
        <v>0</v>
      </c>
      <c r="L32" s="41">
        <f t="shared" si="3"/>
        <v>1</v>
      </c>
      <c r="M32" s="41">
        <f t="shared" si="1"/>
        <v>1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3">
        <v>1</v>
      </c>
      <c r="E33" s="30"/>
      <c r="F33" s="39"/>
      <c r="G33" s="1"/>
      <c r="H33" s="1">
        <v>1</v>
      </c>
      <c r="I33" s="40"/>
      <c r="J33" s="40"/>
      <c r="K33" s="41">
        <f t="shared" si="3"/>
        <v>0</v>
      </c>
      <c r="L33" s="41">
        <f t="shared" si="3"/>
        <v>1</v>
      </c>
      <c r="M33" s="41">
        <f t="shared" si="1"/>
        <v>1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3">
        <v>1</v>
      </c>
      <c r="E34" s="30"/>
      <c r="F34" s="39"/>
      <c r="G34" s="1"/>
      <c r="H34" s="1">
        <v>1</v>
      </c>
      <c r="I34" s="40"/>
      <c r="J34" s="40"/>
      <c r="K34" s="41">
        <f t="shared" si="3"/>
        <v>0</v>
      </c>
      <c r="L34" s="41">
        <f t="shared" si="3"/>
        <v>1</v>
      </c>
      <c r="M34" s="41">
        <f t="shared" si="1"/>
        <v>1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86">
        <v>1</v>
      </c>
      <c r="E35" s="141"/>
      <c r="F35" s="88"/>
      <c r="G35" s="139"/>
      <c r="H35" s="139">
        <v>1</v>
      </c>
      <c r="I35" s="140"/>
      <c r="J35" s="140"/>
      <c r="K35" s="13">
        <f t="shared" si="3"/>
        <v>0</v>
      </c>
      <c r="L35" s="13">
        <f t="shared" si="3"/>
        <v>1</v>
      </c>
      <c r="M35" s="13">
        <f t="shared" si="1"/>
        <v>1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6</v>
      </c>
      <c r="L36" s="89">
        <f>SUM(L8:L35)</f>
        <v>26</v>
      </c>
      <c r="M36" s="92">
        <f>SUM(M8:M35)</f>
        <v>32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I43"/>
  <sheetViews>
    <sheetView zoomScale="75" zoomScaleNormal="75" workbookViewId="0" topLeftCell="A4">
      <selection activeCell="F27" sqref="F27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67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2</v>
      </c>
      <c r="E8" s="10"/>
      <c r="F8" s="10">
        <v>2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2</v>
      </c>
      <c r="M8" s="13">
        <f aca="true" t="shared" si="1" ref="M8:M35">SUM(K8,L8)</f>
        <v>2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2</v>
      </c>
      <c r="E9" s="10"/>
      <c r="F9" s="10">
        <v>2</v>
      </c>
      <c r="G9" s="30"/>
      <c r="H9" s="30"/>
      <c r="I9" s="31"/>
      <c r="J9" s="32"/>
      <c r="K9" s="13">
        <f t="shared" si="0"/>
        <v>0</v>
      </c>
      <c r="L9" s="13">
        <f t="shared" si="0"/>
        <v>2</v>
      </c>
      <c r="M9" s="13">
        <f t="shared" si="1"/>
        <v>2</v>
      </c>
      <c r="N9" s="24"/>
    </row>
    <row r="10" spans="1:87" s="15" customFormat="1" ht="25.5" customHeight="1">
      <c r="A10" s="134" t="s">
        <v>38</v>
      </c>
      <c r="B10" s="60" t="s">
        <v>9</v>
      </c>
      <c r="C10" s="59" t="s">
        <v>10</v>
      </c>
      <c r="D10" s="9">
        <v>2</v>
      </c>
      <c r="E10" s="14"/>
      <c r="F10" s="10">
        <v>2</v>
      </c>
      <c r="G10" s="30"/>
      <c r="H10" s="30"/>
      <c r="I10" s="31"/>
      <c r="J10" s="32"/>
      <c r="K10" s="13">
        <f t="shared" si="0"/>
        <v>0</v>
      </c>
      <c r="L10" s="13">
        <f t="shared" si="0"/>
        <v>2</v>
      </c>
      <c r="M10" s="13">
        <f t="shared" si="1"/>
        <v>2</v>
      </c>
      <c r="N10" s="24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</row>
    <row r="11" spans="1:87" s="8" customFormat="1" ht="25.5" customHeight="1">
      <c r="A11" s="134" t="s">
        <v>39</v>
      </c>
      <c r="B11" s="58" t="s">
        <v>9</v>
      </c>
      <c r="C11" s="61" t="s">
        <v>10</v>
      </c>
      <c r="D11" s="9">
        <v>2</v>
      </c>
      <c r="E11" s="14"/>
      <c r="F11" s="10">
        <v>2</v>
      </c>
      <c r="G11" s="30"/>
      <c r="H11" s="30"/>
      <c r="I11" s="31"/>
      <c r="J11" s="32"/>
      <c r="K11" s="13">
        <f t="shared" si="0"/>
        <v>0</v>
      </c>
      <c r="L11" s="13">
        <f t="shared" si="0"/>
        <v>2</v>
      </c>
      <c r="M11" s="13">
        <f t="shared" si="1"/>
        <v>2</v>
      </c>
      <c r="N11" s="24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</row>
    <row r="12" spans="1:87" s="8" customFormat="1" ht="25.5" customHeight="1">
      <c r="A12" s="134" t="s">
        <v>40</v>
      </c>
      <c r="B12" s="58" t="s">
        <v>9</v>
      </c>
      <c r="C12" s="62" t="s">
        <v>10</v>
      </c>
      <c r="D12" s="9">
        <v>2</v>
      </c>
      <c r="E12" s="14"/>
      <c r="F12" s="10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</row>
    <row r="13" spans="1:87" s="15" customFormat="1" ht="25.5" customHeight="1">
      <c r="A13" s="101" t="s">
        <v>20</v>
      </c>
      <c r="B13" s="58" t="s">
        <v>9</v>
      </c>
      <c r="C13" s="63" t="s">
        <v>11</v>
      </c>
      <c r="D13" s="9">
        <v>2</v>
      </c>
      <c r="E13" s="16"/>
      <c r="F13" s="17">
        <v>2</v>
      </c>
      <c r="G13" s="33"/>
      <c r="H13" s="33"/>
      <c r="I13" s="34"/>
      <c r="J13" s="35"/>
      <c r="K13" s="13">
        <f t="shared" si="0"/>
        <v>0</v>
      </c>
      <c r="L13" s="13">
        <f t="shared" si="0"/>
        <v>2</v>
      </c>
      <c r="M13" s="13">
        <f t="shared" si="1"/>
        <v>2</v>
      </c>
      <c r="N13" s="24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</row>
    <row r="14" spans="1:87" s="8" customFormat="1" ht="25.5" customHeight="1">
      <c r="A14" s="103" t="s">
        <v>21</v>
      </c>
      <c r="B14" s="58" t="s">
        <v>9</v>
      </c>
      <c r="C14" s="61" t="s">
        <v>11</v>
      </c>
      <c r="D14" s="9">
        <v>2</v>
      </c>
      <c r="E14" s="19"/>
      <c r="F14" s="4">
        <v>2</v>
      </c>
      <c r="G14" s="30"/>
      <c r="H14" s="30"/>
      <c r="I14" s="31"/>
      <c r="J14" s="32"/>
      <c r="K14" s="13">
        <f t="shared" si="0"/>
        <v>0</v>
      </c>
      <c r="L14" s="13">
        <f t="shared" si="0"/>
        <v>2</v>
      </c>
      <c r="M14" s="13">
        <f t="shared" si="1"/>
        <v>2</v>
      </c>
      <c r="N14" s="24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2</v>
      </c>
      <c r="E15" s="20"/>
      <c r="F15" s="21">
        <v>2</v>
      </c>
      <c r="G15" s="30"/>
      <c r="H15" s="30"/>
      <c r="I15" s="31"/>
      <c r="J15" s="32"/>
      <c r="K15" s="13">
        <f t="shared" si="0"/>
        <v>0</v>
      </c>
      <c r="L15" s="13">
        <f t="shared" si="0"/>
        <v>2</v>
      </c>
      <c r="M15" s="13">
        <f t="shared" si="1"/>
        <v>2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2</v>
      </c>
      <c r="E16" s="81"/>
      <c r="F16" s="82">
        <v>2</v>
      </c>
      <c r="G16" s="33"/>
      <c r="H16" s="33"/>
      <c r="I16" s="34"/>
      <c r="J16" s="35"/>
      <c r="K16" s="13">
        <f>SUM(E16)</f>
        <v>0</v>
      </c>
      <c r="L16" s="13">
        <f>SUM(F16)</f>
        <v>2</v>
      </c>
      <c r="M16" s="13">
        <f>SUM(K16,L16)</f>
        <v>2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2</v>
      </c>
      <c r="E17" s="83"/>
      <c r="F17" s="83">
        <v>2</v>
      </c>
      <c r="G17" s="30"/>
      <c r="H17" s="30"/>
      <c r="I17" s="31"/>
      <c r="J17" s="32"/>
      <c r="K17" s="13">
        <f>SUM(E17)</f>
        <v>0</v>
      </c>
      <c r="L17" s="13">
        <f>SUM(F17)</f>
        <v>2</v>
      </c>
      <c r="M17" s="13">
        <f>SUM(K17,L17)</f>
        <v>2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2</v>
      </c>
      <c r="E18" s="36"/>
      <c r="F18" s="36"/>
      <c r="G18" s="30"/>
      <c r="H18" s="30"/>
      <c r="I18" s="11">
        <v>2</v>
      </c>
      <c r="J18" s="12"/>
      <c r="K18" s="13">
        <f aca="true" t="shared" si="2" ref="K18:L27">SUM(I18)</f>
        <v>2</v>
      </c>
      <c r="L18" s="13">
        <f t="shared" si="2"/>
        <v>0</v>
      </c>
      <c r="M18" s="13">
        <f t="shared" si="1"/>
        <v>2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2</v>
      </c>
      <c r="E19" s="36"/>
      <c r="F19" s="36"/>
      <c r="G19" s="30"/>
      <c r="H19" s="30"/>
      <c r="I19" s="11">
        <v>2</v>
      </c>
      <c r="J19" s="12"/>
      <c r="K19" s="18">
        <f t="shared" si="2"/>
        <v>2</v>
      </c>
      <c r="L19" s="13">
        <f t="shared" si="2"/>
        <v>0</v>
      </c>
      <c r="M19" s="13">
        <f t="shared" si="1"/>
        <v>2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2</v>
      </c>
      <c r="E20" s="36"/>
      <c r="F20" s="36"/>
      <c r="G20" s="30"/>
      <c r="H20" s="30"/>
      <c r="I20" s="11">
        <v>2</v>
      </c>
      <c r="J20" s="12"/>
      <c r="K20" s="18">
        <f t="shared" si="2"/>
        <v>2</v>
      </c>
      <c r="L20" s="13">
        <f t="shared" si="2"/>
        <v>0</v>
      </c>
      <c r="M20" s="13">
        <f t="shared" si="1"/>
        <v>2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2</v>
      </c>
      <c r="E21" s="36"/>
      <c r="F21" s="36"/>
      <c r="G21" s="30"/>
      <c r="H21" s="30"/>
      <c r="I21" s="11"/>
      <c r="J21" s="12"/>
      <c r="K21" s="18">
        <f t="shared" si="2"/>
        <v>0</v>
      </c>
      <c r="L21" s="13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2</v>
      </c>
      <c r="E22" s="37"/>
      <c r="F22" s="36"/>
      <c r="G22" s="30"/>
      <c r="H22" s="30"/>
      <c r="I22" s="11"/>
      <c r="J22" s="12">
        <v>2</v>
      </c>
      <c r="K22" s="13">
        <f t="shared" si="2"/>
        <v>0</v>
      </c>
      <c r="L22" s="13">
        <f t="shared" si="2"/>
        <v>2</v>
      </c>
      <c r="M22" s="13">
        <f t="shared" si="1"/>
        <v>2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3">
        <v>2</v>
      </c>
      <c r="E23" s="38"/>
      <c r="F23" s="39"/>
      <c r="G23" s="40"/>
      <c r="H23" s="40"/>
      <c r="I23" s="1">
        <v>2</v>
      </c>
      <c r="J23" s="1"/>
      <c r="K23" s="13">
        <f t="shared" si="2"/>
        <v>2</v>
      </c>
      <c r="L23" s="13">
        <f t="shared" si="2"/>
        <v>0</v>
      </c>
      <c r="M23" s="13">
        <f t="shared" si="1"/>
        <v>2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3">
        <v>2</v>
      </c>
      <c r="E24" s="38"/>
      <c r="F24" s="39"/>
      <c r="G24" s="40"/>
      <c r="H24" s="40"/>
      <c r="I24" s="84">
        <v>2</v>
      </c>
      <c r="J24" s="84"/>
      <c r="K24" s="13">
        <f t="shared" si="2"/>
        <v>2</v>
      </c>
      <c r="L24" s="13">
        <f t="shared" si="2"/>
        <v>0</v>
      </c>
      <c r="M24" s="13">
        <f t="shared" si="1"/>
        <v>2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3">
        <v>2</v>
      </c>
      <c r="E25" s="36"/>
      <c r="F25" s="39"/>
      <c r="G25" s="40"/>
      <c r="H25" s="40"/>
      <c r="I25" s="84">
        <v>2</v>
      </c>
      <c r="J25" s="84"/>
      <c r="K25" s="13">
        <f t="shared" si="2"/>
        <v>2</v>
      </c>
      <c r="L25" s="13">
        <f t="shared" si="2"/>
        <v>0</v>
      </c>
      <c r="M25" s="13">
        <f t="shared" si="1"/>
        <v>2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3">
        <v>2</v>
      </c>
      <c r="E26" s="36"/>
      <c r="F26" s="39"/>
      <c r="G26" s="40"/>
      <c r="H26" s="40"/>
      <c r="I26" s="84">
        <v>2</v>
      </c>
      <c r="J26" s="84"/>
      <c r="K26" s="13">
        <f t="shared" si="2"/>
        <v>2</v>
      </c>
      <c r="L26" s="13">
        <f t="shared" si="2"/>
        <v>0</v>
      </c>
      <c r="M26" s="13">
        <f t="shared" si="1"/>
        <v>2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3">
        <v>2</v>
      </c>
      <c r="E27" s="36"/>
      <c r="F27" s="39"/>
      <c r="G27" s="40"/>
      <c r="H27" s="40"/>
      <c r="I27" s="84">
        <v>2</v>
      </c>
      <c r="J27" s="84"/>
      <c r="K27" s="41">
        <f t="shared" si="2"/>
        <v>2</v>
      </c>
      <c r="L27" s="13">
        <f t="shared" si="2"/>
        <v>0</v>
      </c>
      <c r="M27" s="41">
        <f t="shared" si="1"/>
        <v>2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3">
        <v>2</v>
      </c>
      <c r="E28" s="36"/>
      <c r="F28" s="39"/>
      <c r="G28" s="1"/>
      <c r="H28" s="1">
        <v>2</v>
      </c>
      <c r="I28" s="40"/>
      <c r="J28" s="40"/>
      <c r="K28" s="41">
        <f aca="true" t="shared" si="3" ref="K28:L35">SUM(G28)</f>
        <v>0</v>
      </c>
      <c r="L28" s="13">
        <f t="shared" si="3"/>
        <v>2</v>
      </c>
      <c r="M28" s="41">
        <f t="shared" si="1"/>
        <v>2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86">
        <v>2</v>
      </c>
      <c r="E29" s="87"/>
      <c r="F29" s="88"/>
      <c r="G29" s="139"/>
      <c r="H29" s="139">
        <v>2</v>
      </c>
      <c r="I29" s="140"/>
      <c r="J29" s="140"/>
      <c r="K29" s="41">
        <f t="shared" si="3"/>
        <v>0</v>
      </c>
      <c r="L29" s="13">
        <f t="shared" si="3"/>
        <v>2</v>
      </c>
      <c r="M29" s="41">
        <f t="shared" si="1"/>
        <v>2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3">
        <v>2</v>
      </c>
      <c r="E30" s="30"/>
      <c r="F30" s="39"/>
      <c r="G30" s="1"/>
      <c r="H30" s="1">
        <v>2</v>
      </c>
      <c r="I30" s="40"/>
      <c r="J30" s="40"/>
      <c r="K30" s="41">
        <f t="shared" si="3"/>
        <v>0</v>
      </c>
      <c r="L30" s="13">
        <f t="shared" si="3"/>
        <v>2</v>
      </c>
      <c r="M30" s="41">
        <f t="shared" si="1"/>
        <v>2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3">
        <v>2</v>
      </c>
      <c r="E31" s="30"/>
      <c r="F31" s="39"/>
      <c r="G31" s="1"/>
      <c r="H31" s="1">
        <v>2</v>
      </c>
      <c r="I31" s="40"/>
      <c r="J31" s="40"/>
      <c r="K31" s="41">
        <f t="shared" si="3"/>
        <v>0</v>
      </c>
      <c r="L31" s="13">
        <f t="shared" si="3"/>
        <v>2</v>
      </c>
      <c r="M31" s="41">
        <f t="shared" si="1"/>
        <v>2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3">
        <v>2</v>
      </c>
      <c r="E32" s="30"/>
      <c r="F32" s="39"/>
      <c r="G32" s="1"/>
      <c r="H32" s="1">
        <v>2</v>
      </c>
      <c r="I32" s="40"/>
      <c r="J32" s="40"/>
      <c r="K32" s="41">
        <f t="shared" si="3"/>
        <v>0</v>
      </c>
      <c r="L32" s="13">
        <f t="shared" si="3"/>
        <v>2</v>
      </c>
      <c r="M32" s="41">
        <f t="shared" si="1"/>
        <v>2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3">
        <v>2</v>
      </c>
      <c r="E33" s="30"/>
      <c r="F33" s="39"/>
      <c r="G33" s="1"/>
      <c r="H33" s="1">
        <v>2</v>
      </c>
      <c r="I33" s="40"/>
      <c r="J33" s="40"/>
      <c r="K33" s="41">
        <f t="shared" si="3"/>
        <v>0</v>
      </c>
      <c r="L33" s="13">
        <f t="shared" si="3"/>
        <v>2</v>
      </c>
      <c r="M33" s="41">
        <f t="shared" si="1"/>
        <v>2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3">
        <v>2</v>
      </c>
      <c r="E34" s="30"/>
      <c r="F34" s="39"/>
      <c r="G34" s="1"/>
      <c r="H34" s="1">
        <v>2</v>
      </c>
      <c r="I34" s="40"/>
      <c r="J34" s="40"/>
      <c r="K34" s="41">
        <f t="shared" si="3"/>
        <v>0</v>
      </c>
      <c r="L34" s="13">
        <f t="shared" si="3"/>
        <v>2</v>
      </c>
      <c r="M34" s="41">
        <f t="shared" si="1"/>
        <v>2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86">
        <v>2</v>
      </c>
      <c r="E35" s="141"/>
      <c r="F35" s="88"/>
      <c r="G35" s="139"/>
      <c r="H35" s="139">
        <v>2</v>
      </c>
      <c r="I35" s="140"/>
      <c r="J35" s="140"/>
      <c r="K35" s="13">
        <f t="shared" si="3"/>
        <v>0</v>
      </c>
      <c r="L35" s="13">
        <f t="shared" si="3"/>
        <v>2</v>
      </c>
      <c r="M35" s="13">
        <f t="shared" si="1"/>
        <v>2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16</v>
      </c>
      <c r="L36" s="89">
        <f>SUM(L8:L35)</f>
        <v>36</v>
      </c>
      <c r="M36" s="92">
        <f>SUM(M8:M35)</f>
        <v>52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G5:H5"/>
    <mergeCell ref="I5:J5"/>
    <mergeCell ref="A1:M1"/>
    <mergeCell ref="A2:M2"/>
    <mergeCell ref="A3:M3"/>
    <mergeCell ref="A4:M4"/>
    <mergeCell ref="K5:M5"/>
    <mergeCell ref="B5:D5"/>
    <mergeCell ref="E5:F5"/>
    <mergeCell ref="E40:J40"/>
    <mergeCell ref="B38:D38"/>
    <mergeCell ref="E38:F38"/>
    <mergeCell ref="G38:H38"/>
    <mergeCell ref="I38:J38"/>
    <mergeCell ref="K38:M38"/>
    <mergeCell ref="K39:L39"/>
    <mergeCell ref="A36:J36"/>
    <mergeCell ref="K6:L6"/>
    <mergeCell ref="E7:J7"/>
  </mergeCells>
  <printOptions/>
  <pageMargins left="0.75" right="0.75" top="1" bottom="1" header="0.5" footer="0.5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workbookViewId="0" topLeftCell="A1">
      <pane ySplit="7" topLeftCell="BM8" activePane="bottomLeft" state="frozen"/>
      <selection pane="topLeft" activeCell="C7" sqref="C7"/>
      <selection pane="bottomLeft" activeCell="P11" sqref="P11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89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4</v>
      </c>
      <c r="E8" s="10"/>
      <c r="F8" s="10">
        <v>4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4</v>
      </c>
      <c r="M8" s="13">
        <f aca="true" t="shared" si="1" ref="M8:M35">SUM(K8,L8)</f>
        <v>4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4</v>
      </c>
      <c r="E9" s="10"/>
      <c r="F9" s="10">
        <v>4</v>
      </c>
      <c r="G9" s="30"/>
      <c r="H9" s="30"/>
      <c r="I9" s="31"/>
      <c r="J9" s="32"/>
      <c r="K9" s="13">
        <f t="shared" si="0"/>
        <v>0</v>
      </c>
      <c r="L9" s="13">
        <f t="shared" si="0"/>
        <v>4</v>
      </c>
      <c r="M9" s="13">
        <f t="shared" si="1"/>
        <v>4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4</v>
      </c>
      <c r="E10" s="14"/>
      <c r="F10" s="10">
        <v>4</v>
      </c>
      <c r="G10" s="30"/>
      <c r="H10" s="30"/>
      <c r="I10" s="31"/>
      <c r="J10" s="32"/>
      <c r="K10" s="13">
        <f t="shared" si="0"/>
        <v>0</v>
      </c>
      <c r="L10" s="13">
        <f t="shared" si="0"/>
        <v>4</v>
      </c>
      <c r="M10" s="13">
        <f t="shared" si="1"/>
        <v>4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4</v>
      </c>
      <c r="E11" s="14"/>
      <c r="F11" s="10">
        <v>4</v>
      </c>
      <c r="G11" s="30"/>
      <c r="H11" s="30"/>
      <c r="I11" s="31"/>
      <c r="J11" s="32"/>
      <c r="K11" s="13">
        <f t="shared" si="0"/>
        <v>0</v>
      </c>
      <c r="L11" s="13">
        <f t="shared" si="0"/>
        <v>4</v>
      </c>
      <c r="M11" s="13">
        <f t="shared" si="1"/>
        <v>4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4</v>
      </c>
      <c r="E12" s="14"/>
      <c r="F12" s="10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4</v>
      </c>
      <c r="E13" s="16">
        <v>4</v>
      </c>
      <c r="F13" s="17"/>
      <c r="G13" s="33"/>
      <c r="H13" s="33"/>
      <c r="I13" s="34"/>
      <c r="J13" s="35"/>
      <c r="K13" s="13">
        <f t="shared" si="0"/>
        <v>4</v>
      </c>
      <c r="L13" s="13">
        <f t="shared" si="0"/>
        <v>0</v>
      </c>
      <c r="M13" s="13">
        <f t="shared" si="1"/>
        <v>4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4</v>
      </c>
      <c r="E14" s="19"/>
      <c r="F14" s="4">
        <v>4</v>
      </c>
      <c r="G14" s="30"/>
      <c r="H14" s="30"/>
      <c r="I14" s="31"/>
      <c r="J14" s="32"/>
      <c r="K14" s="18">
        <f t="shared" si="0"/>
        <v>0</v>
      </c>
      <c r="L14" s="18">
        <f t="shared" si="0"/>
        <v>4</v>
      </c>
      <c r="M14" s="13">
        <f t="shared" si="1"/>
        <v>4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4</v>
      </c>
      <c r="E15" s="20"/>
      <c r="F15" s="21"/>
      <c r="G15" s="30"/>
      <c r="H15" s="30"/>
      <c r="I15" s="31"/>
      <c r="J15" s="32"/>
      <c r="K15" s="18">
        <f t="shared" si="0"/>
        <v>0</v>
      </c>
      <c r="L15" s="18">
        <f t="shared" si="0"/>
        <v>0</v>
      </c>
      <c r="M15" s="13">
        <f t="shared" si="1"/>
        <v>0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4</v>
      </c>
      <c r="E16" s="81"/>
      <c r="F16" s="82">
        <v>2</v>
      </c>
      <c r="G16" s="33"/>
      <c r="H16" s="33"/>
      <c r="I16" s="34"/>
      <c r="J16" s="35"/>
      <c r="K16" s="18">
        <f>SUM(E16)</f>
        <v>0</v>
      </c>
      <c r="L16" s="18">
        <f>SUM(F16)</f>
        <v>2</v>
      </c>
      <c r="M16" s="13">
        <f>SUM(K16,L16)</f>
        <v>2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4</v>
      </c>
      <c r="E17" s="83"/>
      <c r="F17" s="83">
        <v>4</v>
      </c>
      <c r="G17" s="30"/>
      <c r="H17" s="30"/>
      <c r="I17" s="31"/>
      <c r="J17" s="32"/>
      <c r="K17" s="18">
        <f>SUM(E17)</f>
        <v>0</v>
      </c>
      <c r="L17" s="18">
        <f>SUM(F17)</f>
        <v>4</v>
      </c>
      <c r="M17" s="13">
        <f>SUM(K17,L17)</f>
        <v>4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4</v>
      </c>
      <c r="E18" s="36"/>
      <c r="F18" s="36"/>
      <c r="G18" s="30"/>
      <c r="H18" s="30"/>
      <c r="I18" s="11">
        <v>4</v>
      </c>
      <c r="J18" s="12"/>
      <c r="K18" s="18">
        <f aca="true" t="shared" si="2" ref="K18:L27">SUM(I18)</f>
        <v>4</v>
      </c>
      <c r="L18" s="18">
        <f t="shared" si="2"/>
        <v>0</v>
      </c>
      <c r="M18" s="13">
        <f t="shared" si="1"/>
        <v>4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4</v>
      </c>
      <c r="E19" s="36"/>
      <c r="F19" s="36"/>
      <c r="G19" s="30"/>
      <c r="H19" s="30"/>
      <c r="I19" s="11">
        <v>4</v>
      </c>
      <c r="J19" s="12"/>
      <c r="K19" s="18">
        <f t="shared" si="2"/>
        <v>4</v>
      </c>
      <c r="L19" s="18">
        <f t="shared" si="2"/>
        <v>0</v>
      </c>
      <c r="M19" s="13">
        <f t="shared" si="1"/>
        <v>4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4</v>
      </c>
      <c r="E20" s="36"/>
      <c r="F20" s="36"/>
      <c r="G20" s="30"/>
      <c r="H20" s="30"/>
      <c r="I20" s="11"/>
      <c r="J20" s="12"/>
      <c r="K20" s="18">
        <f t="shared" si="2"/>
        <v>0</v>
      </c>
      <c r="L20" s="18">
        <f t="shared" si="2"/>
        <v>0</v>
      </c>
      <c r="M20" s="13">
        <f t="shared" si="1"/>
        <v>0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4</v>
      </c>
      <c r="E21" s="36"/>
      <c r="F21" s="36"/>
      <c r="G21" s="30"/>
      <c r="H21" s="30"/>
      <c r="I21" s="11"/>
      <c r="J21" s="12"/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4</v>
      </c>
      <c r="E22" s="37"/>
      <c r="F22" s="36"/>
      <c r="G22" s="30"/>
      <c r="H22" s="30"/>
      <c r="I22" s="11"/>
      <c r="J22" s="12"/>
      <c r="K22" s="13">
        <f t="shared" si="2"/>
        <v>0</v>
      </c>
      <c r="L22" s="13">
        <f t="shared" si="2"/>
        <v>0</v>
      </c>
      <c r="M22" s="13">
        <f t="shared" si="1"/>
        <v>0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3">
        <v>5</v>
      </c>
      <c r="E23" s="38"/>
      <c r="F23" s="39"/>
      <c r="G23" s="40"/>
      <c r="H23" s="40"/>
      <c r="I23" s="1">
        <v>5</v>
      </c>
      <c r="J23" s="1"/>
      <c r="K23" s="13">
        <f t="shared" si="2"/>
        <v>5</v>
      </c>
      <c r="L23" s="13">
        <f t="shared" si="2"/>
        <v>0</v>
      </c>
      <c r="M23" s="13">
        <f t="shared" si="1"/>
        <v>5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3">
        <v>5</v>
      </c>
      <c r="E24" s="38"/>
      <c r="F24" s="39"/>
      <c r="G24" s="40"/>
      <c r="H24" s="40"/>
      <c r="I24" s="84">
        <v>5</v>
      </c>
      <c r="J24" s="84"/>
      <c r="K24" s="13">
        <f t="shared" si="2"/>
        <v>5</v>
      </c>
      <c r="L24" s="13">
        <f t="shared" si="2"/>
        <v>0</v>
      </c>
      <c r="M24" s="13">
        <f t="shared" si="1"/>
        <v>5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3">
        <v>5</v>
      </c>
      <c r="E25" s="36"/>
      <c r="F25" s="39"/>
      <c r="G25" s="40"/>
      <c r="H25" s="40"/>
      <c r="I25" s="84">
        <v>5</v>
      </c>
      <c r="J25" s="84"/>
      <c r="K25" s="13">
        <f t="shared" si="2"/>
        <v>5</v>
      </c>
      <c r="L25" s="13">
        <f t="shared" si="2"/>
        <v>0</v>
      </c>
      <c r="M25" s="13">
        <f t="shared" si="1"/>
        <v>5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3">
        <v>5</v>
      </c>
      <c r="E26" s="36"/>
      <c r="F26" s="39"/>
      <c r="G26" s="40"/>
      <c r="H26" s="40"/>
      <c r="I26" s="84">
        <v>5</v>
      </c>
      <c r="J26" s="84"/>
      <c r="K26" s="13">
        <f t="shared" si="2"/>
        <v>5</v>
      </c>
      <c r="L26" s="13">
        <f t="shared" si="2"/>
        <v>0</v>
      </c>
      <c r="M26" s="13">
        <f t="shared" si="1"/>
        <v>5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3">
        <v>5</v>
      </c>
      <c r="E27" s="36"/>
      <c r="F27" s="39"/>
      <c r="G27" s="40"/>
      <c r="H27" s="40"/>
      <c r="I27" s="84"/>
      <c r="J27" s="84"/>
      <c r="K27" s="13">
        <f t="shared" si="2"/>
        <v>0</v>
      </c>
      <c r="L27" s="13">
        <f t="shared" si="2"/>
        <v>0</v>
      </c>
      <c r="M27" s="13">
        <f t="shared" si="1"/>
        <v>0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3">
        <v>4</v>
      </c>
      <c r="E28" s="36"/>
      <c r="F28" s="39"/>
      <c r="G28" s="1"/>
      <c r="H28" s="1">
        <v>4</v>
      </c>
      <c r="I28" s="40"/>
      <c r="J28" s="40"/>
      <c r="K28" s="41">
        <f aca="true" t="shared" si="3" ref="K28:K35">SUM(G28)</f>
        <v>0</v>
      </c>
      <c r="L28" s="41">
        <f aca="true" t="shared" si="4" ref="L28:L35">SUM(H28)</f>
        <v>4</v>
      </c>
      <c r="M28" s="41">
        <f t="shared" si="1"/>
        <v>4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86">
        <v>4</v>
      </c>
      <c r="E29" s="87"/>
      <c r="F29" s="88"/>
      <c r="G29" s="139"/>
      <c r="H29" s="139">
        <v>2</v>
      </c>
      <c r="I29" s="140"/>
      <c r="J29" s="140"/>
      <c r="K29" s="41">
        <f t="shared" si="3"/>
        <v>0</v>
      </c>
      <c r="L29" s="41">
        <f t="shared" si="4"/>
        <v>2</v>
      </c>
      <c r="M29" s="41">
        <f t="shared" si="1"/>
        <v>2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3">
        <v>4</v>
      </c>
      <c r="E30" s="30"/>
      <c r="F30" s="39"/>
      <c r="G30" s="1"/>
      <c r="H30" s="1">
        <v>4</v>
      </c>
      <c r="I30" s="40"/>
      <c r="J30" s="40"/>
      <c r="K30" s="41">
        <f t="shared" si="3"/>
        <v>0</v>
      </c>
      <c r="L30" s="41">
        <f t="shared" si="4"/>
        <v>4</v>
      </c>
      <c r="M30" s="41">
        <f t="shared" si="1"/>
        <v>4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3">
        <v>4</v>
      </c>
      <c r="E31" s="30"/>
      <c r="F31" s="39"/>
      <c r="G31" s="1"/>
      <c r="H31" s="1"/>
      <c r="I31" s="40"/>
      <c r="J31" s="40"/>
      <c r="K31" s="41">
        <f t="shared" si="3"/>
        <v>0</v>
      </c>
      <c r="L31" s="41">
        <f t="shared" si="4"/>
        <v>0</v>
      </c>
      <c r="M31" s="41">
        <f t="shared" si="1"/>
        <v>0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3">
        <v>4</v>
      </c>
      <c r="E32" s="30"/>
      <c r="F32" s="39"/>
      <c r="G32" s="1"/>
      <c r="H32" s="1">
        <v>4</v>
      </c>
      <c r="I32" s="40"/>
      <c r="J32" s="40"/>
      <c r="K32" s="41">
        <f t="shared" si="3"/>
        <v>0</v>
      </c>
      <c r="L32" s="41">
        <f t="shared" si="4"/>
        <v>4</v>
      </c>
      <c r="M32" s="41">
        <f t="shared" si="1"/>
        <v>4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3">
        <v>4</v>
      </c>
      <c r="E33" s="30"/>
      <c r="F33" s="39"/>
      <c r="G33" s="1"/>
      <c r="H33" s="1">
        <v>4</v>
      </c>
      <c r="I33" s="40"/>
      <c r="J33" s="40"/>
      <c r="K33" s="41">
        <f t="shared" si="3"/>
        <v>0</v>
      </c>
      <c r="L33" s="41">
        <f t="shared" si="4"/>
        <v>4</v>
      </c>
      <c r="M33" s="41">
        <f t="shared" si="1"/>
        <v>4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3">
        <v>4</v>
      </c>
      <c r="E34" s="30"/>
      <c r="F34" s="39"/>
      <c r="G34" s="1"/>
      <c r="H34" s="1">
        <v>4</v>
      </c>
      <c r="I34" s="40"/>
      <c r="J34" s="40"/>
      <c r="K34" s="41">
        <f t="shared" si="3"/>
        <v>0</v>
      </c>
      <c r="L34" s="41">
        <f t="shared" si="4"/>
        <v>4</v>
      </c>
      <c r="M34" s="41">
        <f t="shared" si="1"/>
        <v>4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86">
        <v>4</v>
      </c>
      <c r="E35" s="141"/>
      <c r="F35" s="88"/>
      <c r="G35" s="139"/>
      <c r="H35" s="139"/>
      <c r="I35" s="140"/>
      <c r="J35" s="140"/>
      <c r="K35" s="13">
        <f t="shared" si="3"/>
        <v>0</v>
      </c>
      <c r="L35" s="13">
        <f t="shared" si="4"/>
        <v>0</v>
      </c>
      <c r="M35" s="13">
        <f t="shared" si="1"/>
        <v>0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32</v>
      </c>
      <c r="L36" s="89">
        <f>SUM(L8:L35)</f>
        <v>48</v>
      </c>
      <c r="M36" s="92">
        <f>SUM(M8:M35)</f>
        <v>80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="90" zoomScaleNormal="90" workbookViewId="0" topLeftCell="A1">
      <selection activeCell="D21" sqref="D21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68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2</v>
      </c>
      <c r="E8" s="10"/>
      <c r="F8" s="10">
        <v>2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2</v>
      </c>
      <c r="M8" s="13">
        <f aca="true" t="shared" si="1" ref="M8:M35">SUM(K8,L8)</f>
        <v>2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2</v>
      </c>
      <c r="E9" s="10"/>
      <c r="F9" s="10">
        <v>2</v>
      </c>
      <c r="G9" s="30"/>
      <c r="H9" s="30"/>
      <c r="I9" s="31"/>
      <c r="J9" s="32"/>
      <c r="K9" s="13">
        <f t="shared" si="0"/>
        <v>0</v>
      </c>
      <c r="L9" s="13">
        <f t="shared" si="0"/>
        <v>2</v>
      </c>
      <c r="M9" s="13">
        <f t="shared" si="1"/>
        <v>2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2</v>
      </c>
      <c r="E10" s="14"/>
      <c r="F10" s="10">
        <v>2</v>
      </c>
      <c r="G10" s="30"/>
      <c r="H10" s="30"/>
      <c r="I10" s="31"/>
      <c r="J10" s="32"/>
      <c r="K10" s="13">
        <f t="shared" si="0"/>
        <v>0</v>
      </c>
      <c r="L10" s="13">
        <f t="shared" si="0"/>
        <v>2</v>
      </c>
      <c r="M10" s="13">
        <f t="shared" si="1"/>
        <v>2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2</v>
      </c>
      <c r="E11" s="14"/>
      <c r="F11" s="10">
        <v>2</v>
      </c>
      <c r="G11" s="30"/>
      <c r="H11" s="30"/>
      <c r="I11" s="31"/>
      <c r="J11" s="32"/>
      <c r="K11" s="13">
        <f t="shared" si="0"/>
        <v>0</v>
      </c>
      <c r="L11" s="13">
        <f t="shared" si="0"/>
        <v>2</v>
      </c>
      <c r="M11" s="13">
        <f t="shared" si="1"/>
        <v>2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2</v>
      </c>
      <c r="E12" s="14"/>
      <c r="F12" s="10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2</v>
      </c>
      <c r="E13" s="16"/>
      <c r="F13" s="17">
        <v>2</v>
      </c>
      <c r="G13" s="33"/>
      <c r="H13" s="33"/>
      <c r="I13" s="34"/>
      <c r="J13" s="35"/>
      <c r="K13" s="13">
        <f t="shared" si="0"/>
        <v>0</v>
      </c>
      <c r="L13" s="13">
        <f t="shared" si="0"/>
        <v>2</v>
      </c>
      <c r="M13" s="13">
        <f t="shared" si="1"/>
        <v>2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2</v>
      </c>
      <c r="E14" s="19"/>
      <c r="F14" s="4">
        <v>2</v>
      </c>
      <c r="G14" s="30"/>
      <c r="H14" s="30"/>
      <c r="I14" s="31"/>
      <c r="J14" s="32"/>
      <c r="K14" s="18">
        <f t="shared" si="0"/>
        <v>0</v>
      </c>
      <c r="L14" s="18">
        <f t="shared" si="0"/>
        <v>2</v>
      </c>
      <c r="M14" s="13">
        <f t="shared" si="1"/>
        <v>2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2</v>
      </c>
      <c r="E15" s="20"/>
      <c r="F15" s="21">
        <v>2</v>
      </c>
      <c r="G15" s="30"/>
      <c r="H15" s="30"/>
      <c r="I15" s="31"/>
      <c r="J15" s="32"/>
      <c r="K15" s="18">
        <f t="shared" si="0"/>
        <v>0</v>
      </c>
      <c r="L15" s="18">
        <f t="shared" si="0"/>
        <v>2</v>
      </c>
      <c r="M15" s="13">
        <f t="shared" si="1"/>
        <v>2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2</v>
      </c>
      <c r="E16" s="81"/>
      <c r="F16" s="82">
        <v>2</v>
      </c>
      <c r="G16" s="33"/>
      <c r="H16" s="33"/>
      <c r="I16" s="34"/>
      <c r="J16" s="35"/>
      <c r="K16" s="18">
        <f>SUM(E16)</f>
        <v>0</v>
      </c>
      <c r="L16" s="18">
        <f>SUM(F16)</f>
        <v>2</v>
      </c>
      <c r="M16" s="13">
        <f>SUM(K16,L16)</f>
        <v>2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2</v>
      </c>
      <c r="E17" s="83"/>
      <c r="F17" s="83">
        <v>2</v>
      </c>
      <c r="G17" s="30"/>
      <c r="H17" s="30"/>
      <c r="I17" s="31"/>
      <c r="J17" s="32"/>
      <c r="K17" s="18">
        <f>SUM(E17)</f>
        <v>0</v>
      </c>
      <c r="L17" s="18">
        <f>SUM(F17)</f>
        <v>2</v>
      </c>
      <c r="M17" s="13">
        <f>SUM(K17,L17)</f>
        <v>2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2</v>
      </c>
      <c r="E18" s="36"/>
      <c r="F18" s="36"/>
      <c r="G18" s="30"/>
      <c r="H18" s="30"/>
      <c r="I18" s="11">
        <v>2</v>
      </c>
      <c r="J18" s="12"/>
      <c r="K18" s="18">
        <f aca="true" t="shared" si="2" ref="K18:L27">SUM(I18)</f>
        <v>2</v>
      </c>
      <c r="L18" s="18">
        <f t="shared" si="2"/>
        <v>0</v>
      </c>
      <c r="M18" s="13">
        <f t="shared" si="1"/>
        <v>2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2</v>
      </c>
      <c r="E19" s="36"/>
      <c r="F19" s="36"/>
      <c r="G19" s="30"/>
      <c r="H19" s="30"/>
      <c r="I19" s="11">
        <v>2</v>
      </c>
      <c r="J19" s="12"/>
      <c r="K19" s="18">
        <f t="shared" si="2"/>
        <v>2</v>
      </c>
      <c r="L19" s="18">
        <f t="shared" si="2"/>
        <v>0</v>
      </c>
      <c r="M19" s="13">
        <f t="shared" si="1"/>
        <v>2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2</v>
      </c>
      <c r="E20" s="36"/>
      <c r="F20" s="36"/>
      <c r="G20" s="30"/>
      <c r="H20" s="30"/>
      <c r="I20" s="11">
        <v>2</v>
      </c>
      <c r="J20" s="12"/>
      <c r="K20" s="18">
        <f t="shared" si="2"/>
        <v>2</v>
      </c>
      <c r="L20" s="18">
        <f t="shared" si="2"/>
        <v>0</v>
      </c>
      <c r="M20" s="13">
        <f t="shared" si="1"/>
        <v>2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2</v>
      </c>
      <c r="E21" s="36"/>
      <c r="F21" s="36"/>
      <c r="G21" s="30"/>
      <c r="H21" s="30"/>
      <c r="I21" s="11"/>
      <c r="J21" s="12"/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2</v>
      </c>
      <c r="E22" s="37"/>
      <c r="F22" s="36"/>
      <c r="G22" s="30"/>
      <c r="H22" s="30"/>
      <c r="I22" s="11"/>
      <c r="J22" s="12">
        <v>2</v>
      </c>
      <c r="K22" s="13">
        <f t="shared" si="2"/>
        <v>0</v>
      </c>
      <c r="L22" s="13">
        <f t="shared" si="2"/>
        <v>2</v>
      </c>
      <c r="M22" s="13">
        <f t="shared" si="1"/>
        <v>2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3">
        <v>2</v>
      </c>
      <c r="E23" s="38"/>
      <c r="F23" s="39"/>
      <c r="G23" s="40"/>
      <c r="H23" s="40"/>
      <c r="I23" s="1">
        <v>2</v>
      </c>
      <c r="J23" s="1"/>
      <c r="K23" s="13">
        <f t="shared" si="2"/>
        <v>2</v>
      </c>
      <c r="L23" s="13">
        <f t="shared" si="2"/>
        <v>0</v>
      </c>
      <c r="M23" s="13">
        <f t="shared" si="1"/>
        <v>2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3">
        <v>2</v>
      </c>
      <c r="E24" s="38"/>
      <c r="F24" s="39"/>
      <c r="G24" s="40"/>
      <c r="H24" s="40"/>
      <c r="I24" s="84">
        <v>2</v>
      </c>
      <c r="J24" s="84"/>
      <c r="K24" s="13">
        <f t="shared" si="2"/>
        <v>2</v>
      </c>
      <c r="L24" s="13">
        <f t="shared" si="2"/>
        <v>0</v>
      </c>
      <c r="M24" s="13">
        <f t="shared" si="1"/>
        <v>2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3">
        <v>2</v>
      </c>
      <c r="E25" s="36"/>
      <c r="F25" s="39"/>
      <c r="G25" s="40"/>
      <c r="H25" s="40"/>
      <c r="I25" s="84">
        <v>2</v>
      </c>
      <c r="J25" s="84"/>
      <c r="K25" s="13">
        <f t="shared" si="2"/>
        <v>2</v>
      </c>
      <c r="L25" s="13">
        <f t="shared" si="2"/>
        <v>0</v>
      </c>
      <c r="M25" s="13">
        <f t="shared" si="1"/>
        <v>2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3">
        <v>2</v>
      </c>
      <c r="E26" s="36"/>
      <c r="F26" s="39"/>
      <c r="G26" s="40"/>
      <c r="H26" s="40"/>
      <c r="I26" s="84">
        <v>2</v>
      </c>
      <c r="J26" s="84"/>
      <c r="K26" s="13">
        <f t="shared" si="2"/>
        <v>2</v>
      </c>
      <c r="L26" s="13">
        <f t="shared" si="2"/>
        <v>0</v>
      </c>
      <c r="M26" s="13">
        <f t="shared" si="1"/>
        <v>2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3">
        <v>2</v>
      </c>
      <c r="E27" s="36"/>
      <c r="F27" s="39"/>
      <c r="G27" s="40"/>
      <c r="H27" s="40"/>
      <c r="I27" s="84">
        <v>2</v>
      </c>
      <c r="J27" s="84"/>
      <c r="K27" s="41">
        <f t="shared" si="2"/>
        <v>2</v>
      </c>
      <c r="L27" s="41">
        <f t="shared" si="2"/>
        <v>0</v>
      </c>
      <c r="M27" s="41">
        <f t="shared" si="1"/>
        <v>2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3">
        <v>2</v>
      </c>
      <c r="E28" s="36"/>
      <c r="F28" s="39"/>
      <c r="G28" s="1"/>
      <c r="H28" s="1">
        <v>2</v>
      </c>
      <c r="I28" s="40"/>
      <c r="J28" s="40"/>
      <c r="K28" s="41">
        <f aca="true" t="shared" si="3" ref="K28:L35">SUM(G28)</f>
        <v>0</v>
      </c>
      <c r="L28" s="41">
        <f t="shared" si="3"/>
        <v>2</v>
      </c>
      <c r="M28" s="41">
        <f t="shared" si="1"/>
        <v>2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86">
        <v>2</v>
      </c>
      <c r="E29" s="87"/>
      <c r="F29" s="88"/>
      <c r="G29" s="139"/>
      <c r="H29" s="139">
        <v>2</v>
      </c>
      <c r="I29" s="140"/>
      <c r="J29" s="140"/>
      <c r="K29" s="41">
        <f t="shared" si="3"/>
        <v>0</v>
      </c>
      <c r="L29" s="41">
        <f t="shared" si="3"/>
        <v>2</v>
      </c>
      <c r="M29" s="41">
        <f t="shared" si="1"/>
        <v>2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3">
        <v>2</v>
      </c>
      <c r="E30" s="30"/>
      <c r="F30" s="39"/>
      <c r="G30" s="1"/>
      <c r="H30" s="1">
        <v>2</v>
      </c>
      <c r="I30" s="40"/>
      <c r="J30" s="40"/>
      <c r="K30" s="41">
        <f t="shared" si="3"/>
        <v>0</v>
      </c>
      <c r="L30" s="41">
        <f t="shared" si="3"/>
        <v>2</v>
      </c>
      <c r="M30" s="41">
        <f t="shared" si="1"/>
        <v>2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3">
        <v>2</v>
      </c>
      <c r="E31" s="30"/>
      <c r="F31" s="39"/>
      <c r="G31" s="1"/>
      <c r="H31" s="1">
        <v>2</v>
      </c>
      <c r="I31" s="40"/>
      <c r="J31" s="40"/>
      <c r="K31" s="41">
        <f t="shared" si="3"/>
        <v>0</v>
      </c>
      <c r="L31" s="41">
        <f t="shared" si="3"/>
        <v>2</v>
      </c>
      <c r="M31" s="41">
        <f t="shared" si="1"/>
        <v>2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3">
        <v>2</v>
      </c>
      <c r="E32" s="30"/>
      <c r="F32" s="39"/>
      <c r="G32" s="1"/>
      <c r="H32" s="1">
        <v>2</v>
      </c>
      <c r="I32" s="40"/>
      <c r="J32" s="40"/>
      <c r="K32" s="41">
        <f t="shared" si="3"/>
        <v>0</v>
      </c>
      <c r="L32" s="41">
        <f t="shared" si="3"/>
        <v>2</v>
      </c>
      <c r="M32" s="41">
        <f t="shared" si="1"/>
        <v>2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3">
        <v>2</v>
      </c>
      <c r="E33" s="30"/>
      <c r="F33" s="39"/>
      <c r="G33" s="1"/>
      <c r="H33" s="1">
        <v>2</v>
      </c>
      <c r="I33" s="40"/>
      <c r="J33" s="40"/>
      <c r="K33" s="41">
        <f t="shared" si="3"/>
        <v>0</v>
      </c>
      <c r="L33" s="41">
        <f t="shared" si="3"/>
        <v>2</v>
      </c>
      <c r="M33" s="41">
        <f t="shared" si="1"/>
        <v>2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3">
        <v>2</v>
      </c>
      <c r="E34" s="30"/>
      <c r="F34" s="39"/>
      <c r="G34" s="1"/>
      <c r="H34" s="1">
        <v>2</v>
      </c>
      <c r="I34" s="40"/>
      <c r="J34" s="40"/>
      <c r="K34" s="41">
        <f t="shared" si="3"/>
        <v>0</v>
      </c>
      <c r="L34" s="41">
        <f t="shared" si="3"/>
        <v>2</v>
      </c>
      <c r="M34" s="41">
        <f t="shared" si="1"/>
        <v>2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86">
        <v>2</v>
      </c>
      <c r="E35" s="141"/>
      <c r="F35" s="88"/>
      <c r="G35" s="139"/>
      <c r="H35" s="139">
        <v>2</v>
      </c>
      <c r="I35" s="140"/>
      <c r="J35" s="140"/>
      <c r="K35" s="13">
        <f t="shared" si="3"/>
        <v>0</v>
      </c>
      <c r="L35" s="13">
        <f t="shared" si="3"/>
        <v>2</v>
      </c>
      <c r="M35" s="13">
        <f t="shared" si="1"/>
        <v>2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16</v>
      </c>
      <c r="L36" s="89">
        <f>SUM(L8:L35)</f>
        <v>36</v>
      </c>
      <c r="M36" s="92">
        <f>SUM(M8:M35)</f>
        <v>52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spans="1:12" ht="25.5" customHeight="1">
      <c r="A44" s="110"/>
      <c r="D44" s="130"/>
      <c r="H44" s="130"/>
      <c r="L44" s="130"/>
    </row>
    <row r="45" spans="1:12" ht="25.5" customHeight="1">
      <c r="A45" s="110"/>
      <c r="D45" s="130"/>
      <c r="H45" s="130"/>
      <c r="L45" s="130"/>
    </row>
    <row r="46" spans="1:12" ht="25.5" customHeight="1">
      <c r="A46" s="110"/>
      <c r="D46" s="130"/>
      <c r="H46" s="130"/>
      <c r="L46" s="130"/>
    </row>
    <row r="47" spans="1:12" ht="25.5" customHeight="1">
      <c r="A47" s="110"/>
      <c r="D47" s="130"/>
      <c r="H47" s="130"/>
      <c r="L47" s="130"/>
    </row>
    <row r="48" spans="1:12" ht="25.5" customHeight="1">
      <c r="A48" s="110"/>
      <c r="D48" s="130"/>
      <c r="H48" s="130"/>
      <c r="L48" s="130"/>
    </row>
    <row r="49" spans="1:12" ht="25.5" customHeight="1">
      <c r="A49" s="110"/>
      <c r="D49" s="130"/>
      <c r="H49" s="130"/>
      <c r="L49" s="130"/>
    </row>
    <row r="50" spans="1:12" ht="25.5" customHeight="1">
      <c r="A50" s="110"/>
      <c r="D50" s="130"/>
      <c r="H50" s="130"/>
      <c r="L50" s="130"/>
    </row>
    <row r="51" spans="1:12" ht="25.5" customHeight="1">
      <c r="A51" s="110"/>
      <c r="D51" s="130"/>
      <c r="H51" s="130"/>
      <c r="L51" s="130"/>
    </row>
    <row r="52" spans="1:12" ht="25.5" customHeight="1">
      <c r="A52" s="110"/>
      <c r="D52" s="130"/>
      <c r="H52" s="130"/>
      <c r="L52" s="130"/>
    </row>
    <row r="53" spans="1:12" ht="25.5" customHeight="1">
      <c r="A53" s="110"/>
      <c r="D53" s="130"/>
      <c r="H53" s="130"/>
      <c r="L53" s="130"/>
    </row>
    <row r="54" spans="1:12" ht="25.5" customHeight="1">
      <c r="A54" s="110"/>
      <c r="D54" s="130"/>
      <c r="H54" s="130"/>
      <c r="L54" s="130"/>
    </row>
    <row r="55" spans="1:12" ht="25.5" customHeight="1">
      <c r="A55" s="110"/>
      <c r="D55" s="130"/>
      <c r="H55" s="130"/>
      <c r="L55" s="130"/>
    </row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6"/>
  <sheetViews>
    <sheetView zoomScale="90" zoomScaleNormal="90" workbookViewId="0" topLeftCell="A1">
      <selection activeCell="D53" sqref="D53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8.140625" style="0" customWidth="1"/>
    <col min="7" max="7" width="7.8515625" style="0" customWidth="1"/>
    <col min="8" max="9" width="9.00390625" style="0" customWidth="1"/>
    <col min="10" max="10" width="10.00390625" style="0" customWidth="1"/>
    <col min="11" max="11" width="14.140625" style="0" customWidth="1"/>
    <col min="12" max="12" width="17.421875" style="0" customWidth="1"/>
    <col min="13" max="13" width="22.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72" t="s">
        <v>63</v>
      </c>
      <c r="B4" s="272"/>
      <c r="C4" s="273"/>
      <c r="D4" s="273"/>
      <c r="E4" s="273"/>
      <c r="F4" s="273"/>
      <c r="G4" s="273"/>
      <c r="H4" s="273"/>
      <c r="I4" s="273"/>
      <c r="J4" s="273"/>
      <c r="K4" s="232"/>
      <c r="L4" s="232"/>
      <c r="M4" s="232"/>
    </row>
    <row r="5" spans="1:13" ht="20.25">
      <c r="A5" s="113" t="s">
        <v>79</v>
      </c>
      <c r="B5" s="220"/>
      <c r="C5" s="276"/>
      <c r="D5" s="276"/>
      <c r="E5" s="222" t="s">
        <v>0</v>
      </c>
      <c r="F5" s="277"/>
      <c r="G5" s="224" t="s">
        <v>1</v>
      </c>
      <c r="H5" s="270"/>
      <c r="I5" s="213" t="s">
        <v>2</v>
      </c>
      <c r="J5" s="271"/>
      <c r="K5" s="215"/>
      <c r="L5" s="274"/>
      <c r="M5" s="275"/>
    </row>
    <row r="6" spans="1:13" s="5" customFormat="1" ht="82.5" customHeight="1">
      <c r="A6" s="114" t="s">
        <v>7</v>
      </c>
      <c r="B6" s="49" t="s">
        <v>8</v>
      </c>
      <c r="C6" s="94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18" t="s">
        <v>6</v>
      </c>
      <c r="L6" s="219"/>
      <c r="M6" s="47"/>
    </row>
    <row r="7" spans="1:14" s="8" customFormat="1" ht="43.5" customHeight="1">
      <c r="A7" s="115"/>
      <c r="B7" s="6"/>
      <c r="C7" s="146" t="s">
        <v>62</v>
      </c>
      <c r="D7" s="6"/>
      <c r="E7" s="209" t="s">
        <v>17</v>
      </c>
      <c r="F7" s="210"/>
      <c r="G7" s="210"/>
      <c r="H7" s="210"/>
      <c r="I7" s="210"/>
      <c r="J7" s="210"/>
      <c r="K7" s="27" t="s">
        <v>4</v>
      </c>
      <c r="L7" s="28" t="s">
        <v>5</v>
      </c>
      <c r="M7" s="48" t="s">
        <v>6</v>
      </c>
      <c r="N7" s="116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2</v>
      </c>
      <c r="E8" s="10">
        <v>2</v>
      </c>
      <c r="F8" s="10">
        <v>0</v>
      </c>
      <c r="G8" s="30"/>
      <c r="H8" s="30"/>
      <c r="I8" s="31"/>
      <c r="J8" s="32"/>
      <c r="K8" s="13">
        <f aca="true" t="shared" si="0" ref="K8:L15">SUM(E8)</f>
        <v>2</v>
      </c>
      <c r="L8" s="13">
        <f t="shared" si="0"/>
        <v>0</v>
      </c>
      <c r="M8" s="13">
        <f aca="true" t="shared" si="1" ref="M8:M35">SUM(K8,L8)</f>
        <v>2</v>
      </c>
      <c r="N8" s="117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2</v>
      </c>
      <c r="E9" s="10">
        <v>2</v>
      </c>
      <c r="F9" s="10">
        <v>0</v>
      </c>
      <c r="G9" s="30"/>
      <c r="H9" s="30"/>
      <c r="I9" s="31"/>
      <c r="J9" s="32"/>
      <c r="K9" s="13">
        <f t="shared" si="0"/>
        <v>2</v>
      </c>
      <c r="L9" s="13">
        <f t="shared" si="0"/>
        <v>0</v>
      </c>
      <c r="M9" s="13">
        <f t="shared" si="1"/>
        <v>2</v>
      </c>
      <c r="N9" s="117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2</v>
      </c>
      <c r="E10" s="10">
        <v>2</v>
      </c>
      <c r="F10" s="10">
        <v>0</v>
      </c>
      <c r="G10" s="30"/>
      <c r="H10" s="30"/>
      <c r="I10" s="31"/>
      <c r="J10" s="32"/>
      <c r="K10" s="13">
        <f t="shared" si="0"/>
        <v>2</v>
      </c>
      <c r="L10" s="13">
        <f t="shared" si="0"/>
        <v>0</v>
      </c>
      <c r="M10" s="13">
        <f t="shared" si="1"/>
        <v>2</v>
      </c>
      <c r="N10" s="117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2</v>
      </c>
      <c r="E11" s="10">
        <v>1</v>
      </c>
      <c r="F11" s="10">
        <v>0</v>
      </c>
      <c r="G11" s="30"/>
      <c r="H11" s="30"/>
      <c r="I11" s="31"/>
      <c r="J11" s="32"/>
      <c r="K11" s="13">
        <f t="shared" si="0"/>
        <v>1</v>
      </c>
      <c r="L11" s="13">
        <f t="shared" si="0"/>
        <v>0</v>
      </c>
      <c r="M11" s="13">
        <f t="shared" si="1"/>
        <v>1</v>
      </c>
      <c r="N11" s="117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2</v>
      </c>
      <c r="E12" s="10">
        <v>0</v>
      </c>
      <c r="F12" s="10">
        <v>0</v>
      </c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117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2</v>
      </c>
      <c r="E13" s="17">
        <v>2</v>
      </c>
      <c r="F13" s="17">
        <v>0</v>
      </c>
      <c r="G13" s="33"/>
      <c r="H13" s="33"/>
      <c r="I13" s="34"/>
      <c r="J13" s="35"/>
      <c r="K13" s="13">
        <f t="shared" si="0"/>
        <v>2</v>
      </c>
      <c r="L13" s="13">
        <f t="shared" si="0"/>
        <v>0</v>
      </c>
      <c r="M13" s="13">
        <f t="shared" si="1"/>
        <v>2</v>
      </c>
      <c r="N13" s="117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2</v>
      </c>
      <c r="E14" s="4">
        <v>0</v>
      </c>
      <c r="F14" s="4">
        <v>2</v>
      </c>
      <c r="G14" s="30"/>
      <c r="H14" s="30"/>
      <c r="I14" s="31"/>
      <c r="J14" s="32"/>
      <c r="K14" s="13">
        <f t="shared" si="0"/>
        <v>0</v>
      </c>
      <c r="L14" s="13">
        <f t="shared" si="0"/>
        <v>2</v>
      </c>
      <c r="M14" s="13">
        <f t="shared" si="1"/>
        <v>2</v>
      </c>
      <c r="N14" s="117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2</v>
      </c>
      <c r="E15" s="21">
        <v>0</v>
      </c>
      <c r="F15" s="21">
        <v>2</v>
      </c>
      <c r="G15" s="30"/>
      <c r="H15" s="30"/>
      <c r="I15" s="31"/>
      <c r="J15" s="32"/>
      <c r="K15" s="13">
        <f t="shared" si="0"/>
        <v>0</v>
      </c>
      <c r="L15" s="13">
        <f t="shared" si="0"/>
        <v>2</v>
      </c>
      <c r="M15" s="13">
        <f t="shared" si="1"/>
        <v>2</v>
      </c>
      <c r="N15" s="117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2</v>
      </c>
      <c r="E16" s="82">
        <v>2</v>
      </c>
      <c r="F16" s="82">
        <v>0</v>
      </c>
      <c r="G16" s="33"/>
      <c r="H16" s="33"/>
      <c r="I16" s="34"/>
      <c r="J16" s="35"/>
      <c r="K16" s="13">
        <f>SUM(E16)</f>
        <v>2</v>
      </c>
      <c r="L16" s="13">
        <f>SUM(F16)</f>
        <v>0</v>
      </c>
      <c r="M16" s="13">
        <f>SUM(K16,L16)</f>
        <v>2</v>
      </c>
      <c r="N16" s="117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2</v>
      </c>
      <c r="E17" s="83">
        <v>0</v>
      </c>
      <c r="F17" s="83">
        <v>2</v>
      </c>
      <c r="G17" s="30"/>
      <c r="H17" s="30"/>
      <c r="I17" s="31"/>
      <c r="J17" s="32"/>
      <c r="K17" s="13">
        <f>SUM(E17)</f>
        <v>0</v>
      </c>
      <c r="L17" s="13">
        <f>SUM(F17)</f>
        <v>2</v>
      </c>
      <c r="M17" s="13">
        <f>SUM(K17,L17)</f>
        <v>2</v>
      </c>
      <c r="N17" s="117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2</v>
      </c>
      <c r="E18" s="36"/>
      <c r="F18" s="36"/>
      <c r="G18" s="30"/>
      <c r="H18" s="30"/>
      <c r="I18" s="11">
        <v>0</v>
      </c>
      <c r="J18" s="11">
        <v>0</v>
      </c>
      <c r="K18" s="13">
        <f aca="true" t="shared" si="2" ref="K18:L27">SUM(I18)</f>
        <v>0</v>
      </c>
      <c r="L18" s="13">
        <f t="shared" si="2"/>
        <v>0</v>
      </c>
      <c r="M18" s="13">
        <f t="shared" si="1"/>
        <v>0</v>
      </c>
      <c r="N18" s="117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2</v>
      </c>
      <c r="E19" s="36"/>
      <c r="F19" s="36"/>
      <c r="G19" s="30"/>
      <c r="H19" s="30"/>
      <c r="I19" s="11">
        <v>2</v>
      </c>
      <c r="J19" s="11">
        <v>0</v>
      </c>
      <c r="K19" s="13">
        <f t="shared" si="2"/>
        <v>2</v>
      </c>
      <c r="L19" s="13">
        <f t="shared" si="2"/>
        <v>0</v>
      </c>
      <c r="M19" s="13">
        <f t="shared" si="1"/>
        <v>2</v>
      </c>
      <c r="N19" s="117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2</v>
      </c>
      <c r="E20" s="36"/>
      <c r="F20" s="36"/>
      <c r="G20" s="30"/>
      <c r="H20" s="30"/>
      <c r="I20" s="11">
        <v>2</v>
      </c>
      <c r="J20" s="11">
        <v>0</v>
      </c>
      <c r="K20" s="13">
        <f t="shared" si="2"/>
        <v>2</v>
      </c>
      <c r="L20" s="13">
        <f t="shared" si="2"/>
        <v>0</v>
      </c>
      <c r="M20" s="13">
        <f t="shared" si="1"/>
        <v>2</v>
      </c>
      <c r="N20" s="117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2</v>
      </c>
      <c r="E21" s="36"/>
      <c r="F21" s="36"/>
      <c r="G21" s="30"/>
      <c r="H21" s="30"/>
      <c r="I21" s="11">
        <v>0</v>
      </c>
      <c r="J21" s="11">
        <v>0</v>
      </c>
      <c r="K21" s="13">
        <f t="shared" si="2"/>
        <v>0</v>
      </c>
      <c r="L21" s="13">
        <f t="shared" si="2"/>
        <v>0</v>
      </c>
      <c r="M21" s="13">
        <f t="shared" si="1"/>
        <v>0</v>
      </c>
      <c r="N21" s="79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2</v>
      </c>
      <c r="E22" s="37"/>
      <c r="F22" s="36"/>
      <c r="G22" s="30"/>
      <c r="H22" s="30"/>
      <c r="I22" s="11">
        <v>0</v>
      </c>
      <c r="J22" s="11">
        <v>0</v>
      </c>
      <c r="K22" s="13">
        <f t="shared" si="2"/>
        <v>0</v>
      </c>
      <c r="L22" s="13">
        <f t="shared" si="2"/>
        <v>0</v>
      </c>
      <c r="M22" s="13">
        <f t="shared" si="1"/>
        <v>0</v>
      </c>
      <c r="N22" s="79"/>
    </row>
    <row r="23" spans="1:14" ht="25.5" customHeight="1">
      <c r="A23" s="103" t="s">
        <v>49</v>
      </c>
      <c r="B23" s="68" t="s">
        <v>12</v>
      </c>
      <c r="C23" s="68" t="s">
        <v>13</v>
      </c>
      <c r="D23" s="9">
        <v>2</v>
      </c>
      <c r="E23" s="38"/>
      <c r="F23" s="39"/>
      <c r="G23" s="40"/>
      <c r="H23" s="40"/>
      <c r="I23" s="2">
        <v>0</v>
      </c>
      <c r="J23" s="2">
        <v>0</v>
      </c>
      <c r="K23" s="13">
        <f t="shared" si="2"/>
        <v>0</v>
      </c>
      <c r="L23" s="13">
        <f t="shared" si="2"/>
        <v>0</v>
      </c>
      <c r="M23" s="13">
        <f t="shared" si="1"/>
        <v>0</v>
      </c>
      <c r="N23" s="79"/>
    </row>
    <row r="24" spans="1:14" ht="25.5" customHeight="1">
      <c r="A24" s="103" t="s">
        <v>50</v>
      </c>
      <c r="B24" s="68" t="s">
        <v>12</v>
      </c>
      <c r="C24" s="68" t="s">
        <v>13</v>
      </c>
      <c r="D24" s="9">
        <v>2</v>
      </c>
      <c r="E24" s="38"/>
      <c r="F24" s="39"/>
      <c r="G24" s="40"/>
      <c r="H24" s="40"/>
      <c r="I24" s="148">
        <v>2</v>
      </c>
      <c r="J24" s="148">
        <v>0</v>
      </c>
      <c r="K24" s="13">
        <f t="shared" si="2"/>
        <v>2</v>
      </c>
      <c r="L24" s="13">
        <f t="shared" si="2"/>
        <v>0</v>
      </c>
      <c r="M24" s="13">
        <f t="shared" si="1"/>
        <v>2</v>
      </c>
      <c r="N24" s="79"/>
    </row>
    <row r="25" spans="1:14" ht="25.5" customHeight="1">
      <c r="A25" s="103" t="s">
        <v>51</v>
      </c>
      <c r="B25" s="68" t="s">
        <v>12</v>
      </c>
      <c r="C25" s="68" t="s">
        <v>13</v>
      </c>
      <c r="D25" s="9">
        <v>2</v>
      </c>
      <c r="E25" s="36"/>
      <c r="F25" s="39"/>
      <c r="G25" s="40"/>
      <c r="H25" s="40"/>
      <c r="I25" s="148">
        <v>0</v>
      </c>
      <c r="J25" s="148">
        <v>2</v>
      </c>
      <c r="K25" s="13">
        <f t="shared" si="2"/>
        <v>0</v>
      </c>
      <c r="L25" s="13">
        <f t="shared" si="2"/>
        <v>2</v>
      </c>
      <c r="M25" s="13">
        <f t="shared" si="1"/>
        <v>2</v>
      </c>
      <c r="N25" s="79"/>
    </row>
    <row r="26" spans="1:14" ht="25.5" customHeight="1">
      <c r="A26" s="103" t="s">
        <v>52</v>
      </c>
      <c r="B26" s="68" t="s">
        <v>12</v>
      </c>
      <c r="C26" s="68" t="s">
        <v>13</v>
      </c>
      <c r="D26" s="9">
        <v>2</v>
      </c>
      <c r="E26" s="36"/>
      <c r="F26" s="39"/>
      <c r="G26" s="40"/>
      <c r="H26" s="40"/>
      <c r="I26" s="148">
        <v>0</v>
      </c>
      <c r="J26" s="148">
        <v>0</v>
      </c>
      <c r="K26" s="13">
        <f t="shared" si="2"/>
        <v>0</v>
      </c>
      <c r="L26" s="13">
        <f t="shared" si="2"/>
        <v>0</v>
      </c>
      <c r="M26" s="13">
        <f t="shared" si="1"/>
        <v>0</v>
      </c>
      <c r="N26" s="79"/>
    </row>
    <row r="27" spans="1:14" ht="25.5" customHeight="1">
      <c r="A27" s="103" t="s">
        <v>53</v>
      </c>
      <c r="B27" s="68" t="s">
        <v>12</v>
      </c>
      <c r="C27" s="68" t="s">
        <v>13</v>
      </c>
      <c r="D27" s="9">
        <v>2</v>
      </c>
      <c r="E27" s="36"/>
      <c r="F27" s="39"/>
      <c r="G27" s="40"/>
      <c r="H27" s="40"/>
      <c r="I27" s="148">
        <v>0</v>
      </c>
      <c r="J27" s="148">
        <v>0</v>
      </c>
      <c r="K27" s="13">
        <f t="shared" si="2"/>
        <v>0</v>
      </c>
      <c r="L27" s="13">
        <f t="shared" si="2"/>
        <v>0</v>
      </c>
      <c r="M27" s="13">
        <f t="shared" si="1"/>
        <v>0</v>
      </c>
      <c r="N27" s="79"/>
    </row>
    <row r="28" spans="1:14" ht="25.5" customHeight="1">
      <c r="A28" s="101" t="s">
        <v>54</v>
      </c>
      <c r="B28" s="85" t="s">
        <v>14</v>
      </c>
      <c r="C28" s="85" t="s">
        <v>10</v>
      </c>
      <c r="D28" s="9">
        <v>2</v>
      </c>
      <c r="E28" s="36"/>
      <c r="F28" s="39"/>
      <c r="G28" s="2">
        <v>2</v>
      </c>
      <c r="H28" s="2">
        <v>0</v>
      </c>
      <c r="I28" s="40"/>
      <c r="J28" s="40"/>
      <c r="K28" s="13">
        <f aca="true" t="shared" si="3" ref="K28:L35">SUM(G28)</f>
        <v>2</v>
      </c>
      <c r="L28" s="13">
        <f t="shared" si="3"/>
        <v>0</v>
      </c>
      <c r="M28" s="13">
        <f t="shared" si="1"/>
        <v>2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9">
        <v>2</v>
      </c>
      <c r="E29" s="87"/>
      <c r="F29" s="88"/>
      <c r="G29" s="149">
        <v>0</v>
      </c>
      <c r="H29" s="149">
        <v>2</v>
      </c>
      <c r="I29" s="140"/>
      <c r="J29" s="140"/>
      <c r="K29" s="13">
        <f t="shared" si="3"/>
        <v>0</v>
      </c>
      <c r="L29" s="13">
        <f t="shared" si="3"/>
        <v>2</v>
      </c>
      <c r="M29" s="13">
        <f t="shared" si="1"/>
        <v>2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9">
        <v>2</v>
      </c>
      <c r="E30" s="30"/>
      <c r="F30" s="39"/>
      <c r="G30" s="2">
        <v>2</v>
      </c>
      <c r="H30" s="2">
        <v>0</v>
      </c>
      <c r="I30" s="40"/>
      <c r="J30" s="40"/>
      <c r="K30" s="13">
        <f t="shared" si="3"/>
        <v>2</v>
      </c>
      <c r="L30" s="13">
        <f t="shared" si="3"/>
        <v>0</v>
      </c>
      <c r="M30" s="13">
        <f t="shared" si="1"/>
        <v>2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9">
        <v>2</v>
      </c>
      <c r="E31" s="30"/>
      <c r="F31" s="39"/>
      <c r="G31" s="2">
        <v>2</v>
      </c>
      <c r="H31" s="2">
        <v>0</v>
      </c>
      <c r="I31" s="40"/>
      <c r="J31" s="40"/>
      <c r="K31" s="13">
        <f t="shared" si="3"/>
        <v>2</v>
      </c>
      <c r="L31" s="13">
        <f t="shared" si="3"/>
        <v>0</v>
      </c>
      <c r="M31" s="13">
        <f t="shared" si="1"/>
        <v>2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9">
        <v>2</v>
      </c>
      <c r="E32" s="30"/>
      <c r="F32" s="39"/>
      <c r="G32" s="2">
        <v>2</v>
      </c>
      <c r="H32" s="2">
        <v>0</v>
      </c>
      <c r="I32" s="40"/>
      <c r="J32" s="40"/>
      <c r="K32" s="13">
        <f t="shared" si="3"/>
        <v>2</v>
      </c>
      <c r="L32" s="13">
        <f t="shared" si="3"/>
        <v>0</v>
      </c>
      <c r="M32" s="13">
        <f t="shared" si="1"/>
        <v>2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9">
        <v>2</v>
      </c>
      <c r="E33" s="30"/>
      <c r="F33" s="39"/>
      <c r="G33" s="2">
        <v>2</v>
      </c>
      <c r="H33" s="2">
        <v>0</v>
      </c>
      <c r="I33" s="40"/>
      <c r="J33" s="40"/>
      <c r="K33" s="13">
        <f t="shared" si="3"/>
        <v>2</v>
      </c>
      <c r="L33" s="13">
        <f t="shared" si="3"/>
        <v>0</v>
      </c>
      <c r="M33" s="13">
        <f t="shared" si="1"/>
        <v>2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9">
        <v>2</v>
      </c>
      <c r="E34" s="30"/>
      <c r="F34" s="39"/>
      <c r="G34" s="2">
        <v>2</v>
      </c>
      <c r="H34" s="2">
        <v>0</v>
      </c>
      <c r="I34" s="40"/>
      <c r="J34" s="40"/>
      <c r="K34" s="13">
        <f t="shared" si="3"/>
        <v>2</v>
      </c>
      <c r="L34" s="13">
        <f t="shared" si="3"/>
        <v>0</v>
      </c>
      <c r="M34" s="13">
        <f t="shared" si="1"/>
        <v>2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9">
        <v>2</v>
      </c>
      <c r="E35" s="141"/>
      <c r="F35" s="88"/>
      <c r="G35" s="149">
        <v>0</v>
      </c>
      <c r="H35" s="149">
        <v>2</v>
      </c>
      <c r="I35" s="140"/>
      <c r="J35" s="140"/>
      <c r="K35" s="13">
        <f t="shared" si="3"/>
        <v>0</v>
      </c>
      <c r="L35" s="13">
        <f t="shared" si="3"/>
        <v>2</v>
      </c>
      <c r="M35" s="13">
        <f t="shared" si="1"/>
        <v>2</v>
      </c>
      <c r="N35" s="79"/>
    </row>
    <row r="36" spans="1:13" ht="25.5" customHeight="1">
      <c r="A36" s="268" t="s">
        <v>19</v>
      </c>
      <c r="B36" s="269"/>
      <c r="C36" s="269"/>
      <c r="D36" s="269"/>
      <c r="E36" s="269"/>
      <c r="F36" s="269"/>
      <c r="G36" s="269"/>
      <c r="H36" s="269"/>
      <c r="I36" s="269"/>
      <c r="J36" s="269"/>
      <c r="K36" s="118">
        <f>SUM(K8:K35)</f>
        <v>29</v>
      </c>
      <c r="L36" s="118">
        <f>SUM(L8:L35)</f>
        <v>12</v>
      </c>
      <c r="M36" s="119">
        <f>SUM(M8:M35)</f>
        <v>41</v>
      </c>
    </row>
    <row r="37" spans="1:13" ht="25.5" customHeight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 t="s">
        <v>108</v>
      </c>
      <c r="B41" s="1" t="s">
        <v>1</v>
      </c>
      <c r="C41" s="1" t="s">
        <v>11</v>
      </c>
      <c r="D41" s="1">
        <v>2</v>
      </c>
      <c r="E41" s="1"/>
      <c r="F41" s="1"/>
      <c r="G41" s="1">
        <v>0</v>
      </c>
      <c r="H41" s="1">
        <v>2</v>
      </c>
      <c r="I41" s="1"/>
      <c r="J41" s="1"/>
      <c r="K41" s="1">
        <f aca="true" t="shared" si="4" ref="K41:L46">SUM(E41)</f>
        <v>0</v>
      </c>
      <c r="L41" s="1">
        <v>2</v>
      </c>
      <c r="M41" s="1">
        <f aca="true" t="shared" si="5" ref="M41:M46">SUM(K41:L41)</f>
        <v>2</v>
      </c>
    </row>
    <row r="42" spans="1:13" ht="25.5" customHeight="1">
      <c r="A42" s="1" t="s">
        <v>109</v>
      </c>
      <c r="B42" s="1" t="s">
        <v>1</v>
      </c>
      <c r="C42" s="1" t="s">
        <v>110</v>
      </c>
      <c r="D42" s="1">
        <v>2</v>
      </c>
      <c r="E42" s="1"/>
      <c r="F42" s="1"/>
      <c r="G42" s="1">
        <v>0</v>
      </c>
      <c r="H42" s="1">
        <v>2</v>
      </c>
      <c r="I42" s="1"/>
      <c r="J42" s="1"/>
      <c r="K42" s="1">
        <f t="shared" si="4"/>
        <v>0</v>
      </c>
      <c r="L42" s="1">
        <v>2</v>
      </c>
      <c r="M42" s="1">
        <f t="shared" si="5"/>
        <v>2</v>
      </c>
    </row>
    <row r="43" spans="1:13" ht="25.5" customHeight="1">
      <c r="A43" s="1" t="s">
        <v>111</v>
      </c>
      <c r="B43" s="1" t="s">
        <v>1</v>
      </c>
      <c r="C43" s="1" t="s">
        <v>10</v>
      </c>
      <c r="D43" s="1">
        <v>2</v>
      </c>
      <c r="E43" s="1"/>
      <c r="F43" s="1"/>
      <c r="G43" s="1">
        <v>0</v>
      </c>
      <c r="H43" s="1">
        <v>2</v>
      </c>
      <c r="I43" s="1"/>
      <c r="J43" s="1"/>
      <c r="K43" s="1">
        <f t="shared" si="4"/>
        <v>0</v>
      </c>
      <c r="L43" s="1">
        <v>2</v>
      </c>
      <c r="M43" s="1">
        <f t="shared" si="5"/>
        <v>2</v>
      </c>
    </row>
    <row r="44" spans="1:13" ht="25.5" customHeight="1">
      <c r="A44" s="1" t="s">
        <v>112</v>
      </c>
      <c r="B44" s="1" t="s">
        <v>1</v>
      </c>
      <c r="C44" s="1" t="s">
        <v>10</v>
      </c>
      <c r="D44" s="1">
        <v>2</v>
      </c>
      <c r="E44" s="1"/>
      <c r="F44" s="1"/>
      <c r="G44" s="1">
        <v>0</v>
      </c>
      <c r="H44" s="1">
        <v>2</v>
      </c>
      <c r="I44" s="1"/>
      <c r="J44" s="1"/>
      <c r="K44" s="1">
        <f t="shared" si="4"/>
        <v>0</v>
      </c>
      <c r="L44" s="1">
        <v>2</v>
      </c>
      <c r="M44" s="1">
        <f t="shared" si="5"/>
        <v>2</v>
      </c>
    </row>
    <row r="45" spans="1:13" ht="25.5" customHeight="1">
      <c r="A45" s="1" t="s">
        <v>113</v>
      </c>
      <c r="B45" s="1" t="s">
        <v>0</v>
      </c>
      <c r="C45" s="1" t="s">
        <v>10</v>
      </c>
      <c r="D45" s="1">
        <v>2</v>
      </c>
      <c r="E45" s="1">
        <v>0</v>
      </c>
      <c r="F45" s="1">
        <v>2</v>
      </c>
      <c r="G45" s="1"/>
      <c r="H45" s="1"/>
      <c r="I45" s="1"/>
      <c r="J45" s="1"/>
      <c r="K45" s="1">
        <f t="shared" si="4"/>
        <v>0</v>
      </c>
      <c r="L45" s="1">
        <f t="shared" si="4"/>
        <v>2</v>
      </c>
      <c r="M45" s="1">
        <f t="shared" si="5"/>
        <v>2</v>
      </c>
    </row>
    <row r="46" spans="1:13" ht="25.5" customHeight="1">
      <c r="A46" s="1" t="s">
        <v>114</v>
      </c>
      <c r="B46" s="1" t="s">
        <v>0</v>
      </c>
      <c r="C46" s="1" t="s">
        <v>10</v>
      </c>
      <c r="D46" s="1">
        <v>2</v>
      </c>
      <c r="E46" s="1">
        <v>0</v>
      </c>
      <c r="F46" s="1">
        <v>2</v>
      </c>
      <c r="G46" s="1"/>
      <c r="H46" s="1"/>
      <c r="I46" s="1"/>
      <c r="J46" s="1"/>
      <c r="K46" s="1">
        <f t="shared" si="4"/>
        <v>0</v>
      </c>
      <c r="L46" s="1">
        <f t="shared" si="4"/>
        <v>2</v>
      </c>
      <c r="M46" s="1">
        <f t="shared" si="5"/>
        <v>2</v>
      </c>
    </row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G5:H5"/>
    <mergeCell ref="I5:J5"/>
    <mergeCell ref="A1:M1"/>
    <mergeCell ref="A2:M2"/>
    <mergeCell ref="A3:M3"/>
    <mergeCell ref="A4:M4"/>
    <mergeCell ref="K5:M5"/>
    <mergeCell ref="B5:D5"/>
    <mergeCell ref="E5:F5"/>
    <mergeCell ref="E40:J40"/>
    <mergeCell ref="B38:D38"/>
    <mergeCell ref="E38:F38"/>
    <mergeCell ref="G38:H38"/>
    <mergeCell ref="I38:J38"/>
    <mergeCell ref="K38:M38"/>
    <mergeCell ref="K39:L39"/>
    <mergeCell ref="A36:J36"/>
    <mergeCell ref="K6:L6"/>
    <mergeCell ref="E7:J7"/>
  </mergeCells>
  <printOptions/>
  <pageMargins left="0.75" right="0.75" top="1" bottom="1" header="0.5" footer="0.5"/>
  <pageSetup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workbookViewId="0" topLeftCell="A1">
      <selection activeCell="R14" sqref="R1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83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2</v>
      </c>
      <c r="E8" s="10"/>
      <c r="F8" s="10">
        <v>2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2</v>
      </c>
      <c r="M8" s="13">
        <f aca="true" t="shared" si="1" ref="M8:M35">SUM(K8,L8)</f>
        <v>2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2</v>
      </c>
      <c r="E9" s="10"/>
      <c r="F9" s="10">
        <v>2</v>
      </c>
      <c r="G9" s="30"/>
      <c r="H9" s="30"/>
      <c r="I9" s="31"/>
      <c r="J9" s="32"/>
      <c r="K9" s="13">
        <f t="shared" si="0"/>
        <v>0</v>
      </c>
      <c r="L9" s="13">
        <f t="shared" si="0"/>
        <v>2</v>
      </c>
      <c r="M9" s="13">
        <f t="shared" si="1"/>
        <v>2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2</v>
      </c>
      <c r="E10" s="14"/>
      <c r="F10" s="10">
        <v>2</v>
      </c>
      <c r="G10" s="30"/>
      <c r="H10" s="30"/>
      <c r="I10" s="31"/>
      <c r="J10" s="32"/>
      <c r="K10" s="13">
        <f t="shared" si="0"/>
        <v>0</v>
      </c>
      <c r="L10" s="13">
        <f t="shared" si="0"/>
        <v>2</v>
      </c>
      <c r="M10" s="13">
        <f t="shared" si="1"/>
        <v>2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2</v>
      </c>
      <c r="E11" s="14"/>
      <c r="F11" s="10"/>
      <c r="G11" s="30"/>
      <c r="H11" s="30"/>
      <c r="I11" s="31"/>
      <c r="J11" s="32"/>
      <c r="K11" s="13">
        <f t="shared" si="0"/>
        <v>0</v>
      </c>
      <c r="L11" s="13">
        <f t="shared" si="0"/>
        <v>0</v>
      </c>
      <c r="M11" s="13">
        <f t="shared" si="1"/>
        <v>0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2</v>
      </c>
      <c r="E12" s="14"/>
      <c r="F12" s="10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2</v>
      </c>
      <c r="E13" s="16">
        <v>2</v>
      </c>
      <c r="F13" s="17"/>
      <c r="G13" s="33"/>
      <c r="H13" s="33"/>
      <c r="I13" s="34"/>
      <c r="J13" s="35"/>
      <c r="K13" s="13">
        <f t="shared" si="0"/>
        <v>2</v>
      </c>
      <c r="L13" s="13">
        <f t="shared" si="0"/>
        <v>0</v>
      </c>
      <c r="M13" s="13">
        <f t="shared" si="1"/>
        <v>2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2</v>
      </c>
      <c r="E14" s="19">
        <v>2</v>
      </c>
      <c r="F14" s="4"/>
      <c r="G14" s="30"/>
      <c r="H14" s="30"/>
      <c r="I14" s="31"/>
      <c r="J14" s="32"/>
      <c r="K14" s="18">
        <f t="shared" si="0"/>
        <v>2</v>
      </c>
      <c r="L14" s="18">
        <f t="shared" si="0"/>
        <v>0</v>
      </c>
      <c r="M14" s="13">
        <f t="shared" si="1"/>
        <v>2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2</v>
      </c>
      <c r="E15" s="20"/>
      <c r="F15" s="21">
        <v>2</v>
      </c>
      <c r="G15" s="30"/>
      <c r="H15" s="30"/>
      <c r="I15" s="31"/>
      <c r="J15" s="32"/>
      <c r="K15" s="18">
        <f t="shared" si="0"/>
        <v>0</v>
      </c>
      <c r="L15" s="18">
        <f t="shared" si="0"/>
        <v>2</v>
      </c>
      <c r="M15" s="13">
        <f t="shared" si="1"/>
        <v>2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2</v>
      </c>
      <c r="E16" s="81"/>
      <c r="F16" s="82">
        <v>2</v>
      </c>
      <c r="G16" s="33"/>
      <c r="H16" s="33"/>
      <c r="I16" s="34"/>
      <c r="J16" s="35"/>
      <c r="K16" s="18">
        <f>SUM(E16)</f>
        <v>0</v>
      </c>
      <c r="L16" s="18">
        <f>SUM(F16)</f>
        <v>2</v>
      </c>
      <c r="M16" s="13">
        <f>SUM(K16,L16)</f>
        <v>2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2</v>
      </c>
      <c r="E17" s="83"/>
      <c r="F17" s="83">
        <v>2</v>
      </c>
      <c r="G17" s="30"/>
      <c r="H17" s="30"/>
      <c r="I17" s="31"/>
      <c r="J17" s="32"/>
      <c r="K17" s="18">
        <f>SUM(E17)</f>
        <v>0</v>
      </c>
      <c r="L17" s="18">
        <f>SUM(F17)</f>
        <v>2</v>
      </c>
      <c r="M17" s="13">
        <f>SUM(K17,L17)</f>
        <v>2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2</v>
      </c>
      <c r="E18" s="36"/>
      <c r="F18" s="36"/>
      <c r="G18" s="30"/>
      <c r="H18" s="30"/>
      <c r="I18" s="11"/>
      <c r="J18" s="12">
        <v>2</v>
      </c>
      <c r="K18" s="18">
        <f aca="true" t="shared" si="2" ref="K18:L27">SUM(I18)</f>
        <v>0</v>
      </c>
      <c r="L18" s="18">
        <f t="shared" si="2"/>
        <v>2</v>
      </c>
      <c r="M18" s="13">
        <f t="shared" si="1"/>
        <v>2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2</v>
      </c>
      <c r="E19" s="36"/>
      <c r="F19" s="36"/>
      <c r="G19" s="30"/>
      <c r="H19" s="30"/>
      <c r="I19" s="11"/>
      <c r="J19" s="12">
        <v>2</v>
      </c>
      <c r="K19" s="18">
        <f t="shared" si="2"/>
        <v>0</v>
      </c>
      <c r="L19" s="18">
        <f t="shared" si="2"/>
        <v>2</v>
      </c>
      <c r="M19" s="13">
        <f t="shared" si="1"/>
        <v>2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2</v>
      </c>
      <c r="E20" s="36"/>
      <c r="F20" s="36"/>
      <c r="G20" s="30"/>
      <c r="H20" s="30"/>
      <c r="I20" s="11"/>
      <c r="J20" s="12"/>
      <c r="K20" s="18">
        <f t="shared" si="2"/>
        <v>0</v>
      </c>
      <c r="L20" s="18">
        <f t="shared" si="2"/>
        <v>0</v>
      </c>
      <c r="M20" s="13">
        <f t="shared" si="1"/>
        <v>0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2</v>
      </c>
      <c r="E21" s="36"/>
      <c r="F21" s="36"/>
      <c r="G21" s="30"/>
      <c r="H21" s="30"/>
      <c r="I21" s="11"/>
      <c r="J21" s="12"/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2</v>
      </c>
      <c r="E22" s="37"/>
      <c r="F22" s="36"/>
      <c r="G22" s="30"/>
      <c r="H22" s="30"/>
      <c r="I22" s="11"/>
      <c r="J22" s="12"/>
      <c r="K22" s="13">
        <f t="shared" si="2"/>
        <v>0</v>
      </c>
      <c r="L22" s="13">
        <f t="shared" si="2"/>
        <v>0</v>
      </c>
      <c r="M22" s="13">
        <f t="shared" si="1"/>
        <v>0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3">
        <v>2</v>
      </c>
      <c r="E23" s="38"/>
      <c r="F23" s="39"/>
      <c r="G23" s="40"/>
      <c r="H23" s="40"/>
      <c r="I23" s="1"/>
      <c r="J23" s="1">
        <v>2</v>
      </c>
      <c r="K23" s="13">
        <f t="shared" si="2"/>
        <v>0</v>
      </c>
      <c r="L23" s="13">
        <f t="shared" si="2"/>
        <v>2</v>
      </c>
      <c r="M23" s="13">
        <f t="shared" si="1"/>
        <v>2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3">
        <v>2</v>
      </c>
      <c r="E24" s="38"/>
      <c r="F24" s="39"/>
      <c r="G24" s="40"/>
      <c r="H24" s="40"/>
      <c r="I24" s="84"/>
      <c r="J24" s="84">
        <v>2</v>
      </c>
      <c r="K24" s="13">
        <f t="shared" si="2"/>
        <v>0</v>
      </c>
      <c r="L24" s="13">
        <f t="shared" si="2"/>
        <v>2</v>
      </c>
      <c r="M24" s="13">
        <f t="shared" si="1"/>
        <v>2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3">
        <v>2</v>
      </c>
      <c r="E25" s="36"/>
      <c r="F25" s="39"/>
      <c r="G25" s="40"/>
      <c r="H25" s="40"/>
      <c r="I25" s="84"/>
      <c r="J25" s="84">
        <v>2</v>
      </c>
      <c r="K25" s="13">
        <f t="shared" si="2"/>
        <v>0</v>
      </c>
      <c r="L25" s="13">
        <f t="shared" si="2"/>
        <v>2</v>
      </c>
      <c r="M25" s="13">
        <f t="shared" si="1"/>
        <v>2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3">
        <v>2</v>
      </c>
      <c r="E26" s="36"/>
      <c r="F26" s="39"/>
      <c r="G26" s="40"/>
      <c r="H26" s="40"/>
      <c r="I26" s="84"/>
      <c r="J26" s="84">
        <v>2</v>
      </c>
      <c r="K26" s="13">
        <f t="shared" si="2"/>
        <v>0</v>
      </c>
      <c r="L26" s="13">
        <f t="shared" si="2"/>
        <v>2</v>
      </c>
      <c r="M26" s="13">
        <f t="shared" si="1"/>
        <v>2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3">
        <v>2</v>
      </c>
      <c r="E27" s="36"/>
      <c r="F27" s="39"/>
      <c r="G27" s="40"/>
      <c r="H27" s="40"/>
      <c r="I27" s="84"/>
      <c r="J27" s="84">
        <v>2</v>
      </c>
      <c r="K27" s="41">
        <f t="shared" si="2"/>
        <v>0</v>
      </c>
      <c r="L27" s="41">
        <f t="shared" si="2"/>
        <v>2</v>
      </c>
      <c r="M27" s="41">
        <f t="shared" si="1"/>
        <v>2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3">
        <v>2</v>
      </c>
      <c r="E28" s="36"/>
      <c r="F28" s="39"/>
      <c r="G28" s="1"/>
      <c r="H28" s="1">
        <v>2</v>
      </c>
      <c r="I28" s="40"/>
      <c r="J28" s="40"/>
      <c r="K28" s="41">
        <f aca="true" t="shared" si="3" ref="K28:L35">SUM(G28)</f>
        <v>0</v>
      </c>
      <c r="L28" s="41">
        <f t="shared" si="3"/>
        <v>2</v>
      </c>
      <c r="M28" s="41">
        <f t="shared" si="1"/>
        <v>2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86">
        <v>2</v>
      </c>
      <c r="E29" s="87"/>
      <c r="F29" s="88"/>
      <c r="G29" s="139"/>
      <c r="H29" s="139">
        <v>2</v>
      </c>
      <c r="I29" s="140"/>
      <c r="J29" s="140"/>
      <c r="K29" s="41">
        <f t="shared" si="3"/>
        <v>0</v>
      </c>
      <c r="L29" s="41">
        <f t="shared" si="3"/>
        <v>2</v>
      </c>
      <c r="M29" s="41">
        <f t="shared" si="1"/>
        <v>2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3">
        <v>2</v>
      </c>
      <c r="E30" s="30"/>
      <c r="F30" s="39"/>
      <c r="G30" s="1"/>
      <c r="H30" s="1">
        <v>2</v>
      </c>
      <c r="I30" s="40"/>
      <c r="J30" s="40"/>
      <c r="K30" s="41">
        <f t="shared" si="3"/>
        <v>0</v>
      </c>
      <c r="L30" s="41">
        <f t="shared" si="3"/>
        <v>2</v>
      </c>
      <c r="M30" s="41">
        <f t="shared" si="1"/>
        <v>2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3">
        <v>2</v>
      </c>
      <c r="E31" s="30"/>
      <c r="F31" s="39"/>
      <c r="G31" s="1"/>
      <c r="H31" s="1"/>
      <c r="I31" s="40"/>
      <c r="J31" s="40"/>
      <c r="K31" s="41">
        <f t="shared" si="3"/>
        <v>0</v>
      </c>
      <c r="L31" s="41">
        <f t="shared" si="3"/>
        <v>0</v>
      </c>
      <c r="M31" s="41">
        <f t="shared" si="1"/>
        <v>0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3">
        <v>2</v>
      </c>
      <c r="E32" s="30"/>
      <c r="F32" s="39"/>
      <c r="G32" s="1"/>
      <c r="H32" s="1">
        <v>2</v>
      </c>
      <c r="I32" s="40"/>
      <c r="J32" s="40"/>
      <c r="K32" s="41">
        <f t="shared" si="3"/>
        <v>0</v>
      </c>
      <c r="L32" s="41">
        <f t="shared" si="3"/>
        <v>2</v>
      </c>
      <c r="M32" s="41">
        <f t="shared" si="1"/>
        <v>2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3">
        <v>2</v>
      </c>
      <c r="E33" s="30"/>
      <c r="F33" s="39"/>
      <c r="G33" s="1"/>
      <c r="H33" s="1">
        <v>2</v>
      </c>
      <c r="I33" s="40"/>
      <c r="J33" s="40"/>
      <c r="K33" s="41">
        <f t="shared" si="3"/>
        <v>0</v>
      </c>
      <c r="L33" s="41">
        <f t="shared" si="3"/>
        <v>2</v>
      </c>
      <c r="M33" s="41">
        <f t="shared" si="1"/>
        <v>2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3">
        <v>2</v>
      </c>
      <c r="E34" s="30"/>
      <c r="F34" s="39"/>
      <c r="G34" s="1"/>
      <c r="H34" s="1">
        <v>2</v>
      </c>
      <c r="I34" s="40"/>
      <c r="J34" s="40"/>
      <c r="K34" s="41">
        <f t="shared" si="3"/>
        <v>0</v>
      </c>
      <c r="L34" s="41">
        <f t="shared" si="3"/>
        <v>2</v>
      </c>
      <c r="M34" s="41">
        <f t="shared" si="1"/>
        <v>2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86">
        <v>2</v>
      </c>
      <c r="E35" s="141"/>
      <c r="F35" s="88"/>
      <c r="G35" s="139"/>
      <c r="H35" s="139"/>
      <c r="I35" s="140"/>
      <c r="J35" s="140"/>
      <c r="K35" s="13">
        <f t="shared" si="3"/>
        <v>0</v>
      </c>
      <c r="L35" s="13">
        <f t="shared" si="3"/>
        <v>0</v>
      </c>
      <c r="M35" s="13">
        <f t="shared" si="1"/>
        <v>0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4</v>
      </c>
      <c r="L36" s="89">
        <f>SUM(L8:L35)</f>
        <v>38</v>
      </c>
      <c r="M36" s="92">
        <f>SUM(M8:M35)</f>
        <v>42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G5:H5"/>
    <mergeCell ref="I5:J5"/>
    <mergeCell ref="A1:M1"/>
    <mergeCell ref="A2:M2"/>
    <mergeCell ref="A3:M3"/>
    <mergeCell ref="A4:M4"/>
    <mergeCell ref="K5:M5"/>
    <mergeCell ref="B5:D5"/>
    <mergeCell ref="E5:F5"/>
    <mergeCell ref="E40:J40"/>
    <mergeCell ref="B38:D38"/>
    <mergeCell ref="E38:F38"/>
    <mergeCell ref="G38:H38"/>
    <mergeCell ref="I38:J38"/>
    <mergeCell ref="K38:M38"/>
    <mergeCell ref="K39:L39"/>
    <mergeCell ref="A36:J36"/>
    <mergeCell ref="K6:L6"/>
    <mergeCell ref="E7:J7"/>
  </mergeCells>
  <printOptions/>
  <pageMargins left="0.75" right="0.75" top="1" bottom="1" header="0.5" footer="0.5"/>
  <pageSetup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workbookViewId="0" topLeftCell="A16">
      <selection activeCell="P12" sqref="P12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69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2</v>
      </c>
      <c r="E8" s="10"/>
      <c r="F8" s="10"/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0</v>
      </c>
      <c r="M8" s="13">
        <f aca="true" t="shared" si="1" ref="M8:M35">SUM(K8,L8)</f>
        <v>0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2</v>
      </c>
      <c r="E9" s="10"/>
      <c r="F9" s="10"/>
      <c r="G9" s="30"/>
      <c r="H9" s="30"/>
      <c r="I9" s="31"/>
      <c r="J9" s="32"/>
      <c r="K9" s="13">
        <f t="shared" si="0"/>
        <v>0</v>
      </c>
      <c r="L9" s="13">
        <f t="shared" si="0"/>
        <v>0</v>
      </c>
      <c r="M9" s="13">
        <f t="shared" si="1"/>
        <v>0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2</v>
      </c>
      <c r="E10" s="14"/>
      <c r="F10" s="10"/>
      <c r="G10" s="30"/>
      <c r="H10" s="30"/>
      <c r="I10" s="31"/>
      <c r="J10" s="32"/>
      <c r="K10" s="13">
        <f t="shared" si="0"/>
        <v>0</v>
      </c>
      <c r="L10" s="13">
        <f t="shared" si="0"/>
        <v>0</v>
      </c>
      <c r="M10" s="13">
        <f t="shared" si="1"/>
        <v>0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2</v>
      </c>
      <c r="E11" s="14"/>
      <c r="F11" s="10"/>
      <c r="G11" s="30"/>
      <c r="H11" s="30"/>
      <c r="I11" s="31"/>
      <c r="J11" s="32"/>
      <c r="K11" s="13">
        <f t="shared" si="0"/>
        <v>0</v>
      </c>
      <c r="L11" s="13">
        <f t="shared" si="0"/>
        <v>0</v>
      </c>
      <c r="M11" s="13">
        <f t="shared" si="1"/>
        <v>0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2</v>
      </c>
      <c r="E12" s="14"/>
      <c r="F12" s="10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2</v>
      </c>
      <c r="E13" s="16"/>
      <c r="F13" s="17"/>
      <c r="G13" s="33"/>
      <c r="H13" s="33"/>
      <c r="I13" s="34"/>
      <c r="J13" s="35"/>
      <c r="K13" s="13">
        <f t="shared" si="0"/>
        <v>0</v>
      </c>
      <c r="L13" s="13">
        <f t="shared" si="0"/>
        <v>0</v>
      </c>
      <c r="M13" s="13">
        <f t="shared" si="1"/>
        <v>0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2</v>
      </c>
      <c r="E14" s="19"/>
      <c r="F14" s="4"/>
      <c r="G14" s="30"/>
      <c r="H14" s="30"/>
      <c r="I14" s="31"/>
      <c r="J14" s="32"/>
      <c r="K14" s="18">
        <f t="shared" si="0"/>
        <v>0</v>
      </c>
      <c r="L14" s="18">
        <f t="shared" si="0"/>
        <v>0</v>
      </c>
      <c r="M14" s="13">
        <f t="shared" si="1"/>
        <v>0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2</v>
      </c>
      <c r="E15" s="20"/>
      <c r="F15" s="21"/>
      <c r="G15" s="30"/>
      <c r="H15" s="30"/>
      <c r="I15" s="31"/>
      <c r="J15" s="32"/>
      <c r="K15" s="18">
        <f t="shared" si="0"/>
        <v>0</v>
      </c>
      <c r="L15" s="18">
        <f t="shared" si="0"/>
        <v>0</v>
      </c>
      <c r="M15" s="13">
        <f t="shared" si="1"/>
        <v>0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2</v>
      </c>
      <c r="E16" s="81"/>
      <c r="F16" s="82"/>
      <c r="G16" s="33"/>
      <c r="H16" s="33"/>
      <c r="I16" s="34"/>
      <c r="J16" s="35"/>
      <c r="K16" s="18">
        <f>SUM(E16)</f>
        <v>0</v>
      </c>
      <c r="L16" s="18">
        <f>SUM(F16)</f>
        <v>0</v>
      </c>
      <c r="M16" s="13">
        <f>SUM(K16,L16)</f>
        <v>0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2</v>
      </c>
      <c r="E17" s="83"/>
      <c r="F17" s="83"/>
      <c r="G17" s="30"/>
      <c r="H17" s="30"/>
      <c r="I17" s="31"/>
      <c r="J17" s="32"/>
      <c r="K17" s="18">
        <f>SUM(E17)</f>
        <v>0</v>
      </c>
      <c r="L17" s="18">
        <f>SUM(F17)</f>
        <v>0</v>
      </c>
      <c r="M17" s="13">
        <f>SUM(K17,L17)</f>
        <v>0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2</v>
      </c>
      <c r="E18" s="36"/>
      <c r="F18" s="36"/>
      <c r="G18" s="30"/>
      <c r="H18" s="30"/>
      <c r="I18" s="11"/>
      <c r="J18" s="12"/>
      <c r="K18" s="18">
        <f aca="true" t="shared" si="2" ref="K18:L27">SUM(I18)</f>
        <v>0</v>
      </c>
      <c r="L18" s="18">
        <f t="shared" si="2"/>
        <v>0</v>
      </c>
      <c r="M18" s="13">
        <f t="shared" si="1"/>
        <v>0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2</v>
      </c>
      <c r="E19" s="36"/>
      <c r="F19" s="36"/>
      <c r="G19" s="30"/>
      <c r="H19" s="30"/>
      <c r="I19" s="11">
        <v>2</v>
      </c>
      <c r="J19" s="12"/>
      <c r="K19" s="18">
        <f t="shared" si="2"/>
        <v>2</v>
      </c>
      <c r="L19" s="18">
        <f t="shared" si="2"/>
        <v>0</v>
      </c>
      <c r="M19" s="13">
        <f t="shared" si="1"/>
        <v>2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2</v>
      </c>
      <c r="E20" s="36"/>
      <c r="F20" s="36"/>
      <c r="G20" s="30"/>
      <c r="H20" s="30"/>
      <c r="I20" s="11"/>
      <c r="J20" s="12"/>
      <c r="K20" s="18">
        <f t="shared" si="2"/>
        <v>0</v>
      </c>
      <c r="L20" s="18">
        <f t="shared" si="2"/>
        <v>0</v>
      </c>
      <c r="M20" s="13">
        <f t="shared" si="1"/>
        <v>0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2</v>
      </c>
      <c r="E21" s="36"/>
      <c r="F21" s="36"/>
      <c r="G21" s="30"/>
      <c r="H21" s="30"/>
      <c r="I21" s="11"/>
      <c r="J21" s="12"/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2</v>
      </c>
      <c r="E22" s="37"/>
      <c r="F22" s="36"/>
      <c r="G22" s="30"/>
      <c r="H22" s="30"/>
      <c r="I22" s="11"/>
      <c r="J22" s="12"/>
      <c r="K22" s="13">
        <f t="shared" si="2"/>
        <v>0</v>
      </c>
      <c r="L22" s="13">
        <f t="shared" si="2"/>
        <v>0</v>
      </c>
      <c r="M22" s="13">
        <f t="shared" si="1"/>
        <v>0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3">
        <v>2</v>
      </c>
      <c r="E23" s="38"/>
      <c r="F23" s="39"/>
      <c r="G23" s="40"/>
      <c r="H23" s="40"/>
      <c r="I23" s="1"/>
      <c r="J23" s="1"/>
      <c r="K23" s="13">
        <f t="shared" si="2"/>
        <v>0</v>
      </c>
      <c r="L23" s="13">
        <f t="shared" si="2"/>
        <v>0</v>
      </c>
      <c r="M23" s="13">
        <f t="shared" si="1"/>
        <v>0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3">
        <v>2</v>
      </c>
      <c r="E24" s="38"/>
      <c r="F24" s="39"/>
      <c r="G24" s="40"/>
      <c r="H24" s="40"/>
      <c r="I24" s="84"/>
      <c r="J24" s="84"/>
      <c r="K24" s="13">
        <f t="shared" si="2"/>
        <v>0</v>
      </c>
      <c r="L24" s="13">
        <f t="shared" si="2"/>
        <v>0</v>
      </c>
      <c r="M24" s="13">
        <f t="shared" si="1"/>
        <v>0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3">
        <v>2</v>
      </c>
      <c r="E25" s="36"/>
      <c r="F25" s="39"/>
      <c r="G25" s="40"/>
      <c r="H25" s="40"/>
      <c r="I25" s="84"/>
      <c r="J25" s="84"/>
      <c r="K25" s="13">
        <f t="shared" si="2"/>
        <v>0</v>
      </c>
      <c r="L25" s="13">
        <f t="shared" si="2"/>
        <v>0</v>
      </c>
      <c r="M25" s="13">
        <f t="shared" si="1"/>
        <v>0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3">
        <v>2</v>
      </c>
      <c r="E26" s="36"/>
      <c r="F26" s="39"/>
      <c r="G26" s="40"/>
      <c r="H26" s="40"/>
      <c r="I26" s="84"/>
      <c r="J26" s="84"/>
      <c r="K26" s="13">
        <f t="shared" si="2"/>
        <v>0</v>
      </c>
      <c r="L26" s="13">
        <f t="shared" si="2"/>
        <v>0</v>
      </c>
      <c r="M26" s="13">
        <f t="shared" si="1"/>
        <v>0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3">
        <v>2</v>
      </c>
      <c r="E27" s="36"/>
      <c r="F27" s="39"/>
      <c r="G27" s="40"/>
      <c r="H27" s="40"/>
      <c r="I27" s="84"/>
      <c r="J27" s="84"/>
      <c r="K27" s="41">
        <f t="shared" si="2"/>
        <v>0</v>
      </c>
      <c r="L27" s="41">
        <f t="shared" si="2"/>
        <v>0</v>
      </c>
      <c r="M27" s="41">
        <f t="shared" si="1"/>
        <v>0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3">
        <v>2</v>
      </c>
      <c r="E28" s="36"/>
      <c r="F28" s="39"/>
      <c r="G28" s="1"/>
      <c r="H28" s="1"/>
      <c r="I28" s="40"/>
      <c r="J28" s="40"/>
      <c r="K28" s="41">
        <f aca="true" t="shared" si="3" ref="K28:L35">SUM(G28)</f>
        <v>0</v>
      </c>
      <c r="L28" s="41">
        <f t="shared" si="3"/>
        <v>0</v>
      </c>
      <c r="M28" s="41">
        <f t="shared" si="1"/>
        <v>0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86">
        <v>2</v>
      </c>
      <c r="E29" s="87"/>
      <c r="F29" s="88"/>
      <c r="G29" s="139"/>
      <c r="H29" s="139">
        <v>2</v>
      </c>
      <c r="I29" s="140"/>
      <c r="J29" s="140"/>
      <c r="K29" s="41">
        <f t="shared" si="3"/>
        <v>0</v>
      </c>
      <c r="L29" s="41">
        <f t="shared" si="3"/>
        <v>2</v>
      </c>
      <c r="M29" s="41">
        <f t="shared" si="1"/>
        <v>2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3">
        <v>2</v>
      </c>
      <c r="E30" s="30"/>
      <c r="F30" s="39"/>
      <c r="G30" s="1"/>
      <c r="H30" s="1"/>
      <c r="I30" s="40"/>
      <c r="J30" s="40"/>
      <c r="K30" s="41">
        <f t="shared" si="3"/>
        <v>0</v>
      </c>
      <c r="L30" s="41">
        <f t="shared" si="3"/>
        <v>0</v>
      </c>
      <c r="M30" s="41">
        <f t="shared" si="1"/>
        <v>0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3">
        <v>2</v>
      </c>
      <c r="E31" s="30"/>
      <c r="F31" s="39"/>
      <c r="G31" s="1"/>
      <c r="H31" s="1"/>
      <c r="I31" s="40"/>
      <c r="J31" s="40"/>
      <c r="K31" s="41">
        <f t="shared" si="3"/>
        <v>0</v>
      </c>
      <c r="L31" s="41">
        <f t="shared" si="3"/>
        <v>0</v>
      </c>
      <c r="M31" s="41">
        <f t="shared" si="1"/>
        <v>0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3">
        <v>2</v>
      </c>
      <c r="E32" s="30"/>
      <c r="F32" s="39"/>
      <c r="G32" s="1"/>
      <c r="H32" s="1"/>
      <c r="I32" s="40"/>
      <c r="J32" s="40"/>
      <c r="K32" s="41">
        <f t="shared" si="3"/>
        <v>0</v>
      </c>
      <c r="L32" s="41">
        <f t="shared" si="3"/>
        <v>0</v>
      </c>
      <c r="M32" s="41">
        <f t="shared" si="1"/>
        <v>0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3">
        <v>2</v>
      </c>
      <c r="E33" s="30"/>
      <c r="F33" s="39"/>
      <c r="G33" s="1">
        <v>2</v>
      </c>
      <c r="H33" s="1"/>
      <c r="I33" s="40"/>
      <c r="J33" s="40"/>
      <c r="K33" s="41">
        <f t="shared" si="3"/>
        <v>2</v>
      </c>
      <c r="L33" s="41">
        <f t="shared" si="3"/>
        <v>0</v>
      </c>
      <c r="M33" s="41">
        <f t="shared" si="1"/>
        <v>2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3">
        <v>2</v>
      </c>
      <c r="E34" s="30"/>
      <c r="F34" s="39"/>
      <c r="G34" s="1"/>
      <c r="H34" s="1">
        <v>2</v>
      </c>
      <c r="I34" s="40"/>
      <c r="J34" s="40"/>
      <c r="K34" s="41">
        <f t="shared" si="3"/>
        <v>0</v>
      </c>
      <c r="L34" s="41">
        <f t="shared" si="3"/>
        <v>2</v>
      </c>
      <c r="M34" s="41">
        <f t="shared" si="1"/>
        <v>2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86">
        <v>2</v>
      </c>
      <c r="E35" s="141"/>
      <c r="F35" s="88"/>
      <c r="G35" s="139"/>
      <c r="H35" s="139"/>
      <c r="I35" s="140"/>
      <c r="J35" s="140"/>
      <c r="K35" s="13">
        <f t="shared" si="3"/>
        <v>0</v>
      </c>
      <c r="L35" s="13">
        <f t="shared" si="3"/>
        <v>0</v>
      </c>
      <c r="M35" s="13">
        <f t="shared" si="1"/>
        <v>0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4</v>
      </c>
      <c r="L36" s="89">
        <f>SUM(L8:L35)</f>
        <v>4</v>
      </c>
      <c r="M36" s="92">
        <f>SUM(M8:M35)</f>
        <v>8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1"/>
  <sheetViews>
    <sheetView zoomScale="90" zoomScaleNormal="90" workbookViewId="0" topLeftCell="A1">
      <selection activeCell="R39" sqref="R39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74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1</v>
      </c>
      <c r="E8" s="10">
        <v>1</v>
      </c>
      <c r="F8" s="10"/>
      <c r="G8" s="30"/>
      <c r="H8" s="30"/>
      <c r="I8" s="31"/>
      <c r="J8" s="32"/>
      <c r="K8" s="13">
        <f aca="true" t="shared" si="0" ref="K8:L15">SUM(E8)</f>
        <v>1</v>
      </c>
      <c r="L8" s="13">
        <f t="shared" si="0"/>
        <v>0</v>
      </c>
      <c r="M8" s="13">
        <f aca="true" t="shared" si="1" ref="M8:M35">SUM(K8,L8)</f>
        <v>1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1</v>
      </c>
      <c r="E9" s="10"/>
      <c r="F9" s="10">
        <v>1</v>
      </c>
      <c r="G9" s="30"/>
      <c r="H9" s="30"/>
      <c r="I9" s="31"/>
      <c r="J9" s="32"/>
      <c r="K9" s="13">
        <f t="shared" si="0"/>
        <v>0</v>
      </c>
      <c r="L9" s="13">
        <f t="shared" si="0"/>
        <v>1</v>
      </c>
      <c r="M9" s="13">
        <f t="shared" si="1"/>
        <v>1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1</v>
      </c>
      <c r="E10" s="14">
        <v>1</v>
      </c>
      <c r="F10" s="10"/>
      <c r="G10" s="30"/>
      <c r="H10" s="30"/>
      <c r="I10" s="31"/>
      <c r="J10" s="32"/>
      <c r="K10" s="13">
        <f t="shared" si="0"/>
        <v>1</v>
      </c>
      <c r="L10" s="13">
        <f t="shared" si="0"/>
        <v>0</v>
      </c>
      <c r="M10" s="13">
        <f t="shared" si="1"/>
        <v>1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1</v>
      </c>
      <c r="E11" s="14">
        <v>0</v>
      </c>
      <c r="F11" s="10"/>
      <c r="G11" s="30"/>
      <c r="H11" s="30"/>
      <c r="I11" s="31"/>
      <c r="J11" s="32"/>
      <c r="K11" s="13">
        <f t="shared" si="0"/>
        <v>0</v>
      </c>
      <c r="L11" s="13">
        <f t="shared" si="0"/>
        <v>0</v>
      </c>
      <c r="M11" s="13">
        <f t="shared" si="1"/>
        <v>0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1</v>
      </c>
      <c r="E12" s="14">
        <v>0</v>
      </c>
      <c r="F12" s="10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1</v>
      </c>
      <c r="E13" s="16">
        <v>1</v>
      </c>
      <c r="F13" s="17"/>
      <c r="G13" s="33"/>
      <c r="H13" s="33"/>
      <c r="I13" s="34"/>
      <c r="J13" s="35"/>
      <c r="K13" s="13">
        <f t="shared" si="0"/>
        <v>1</v>
      </c>
      <c r="L13" s="13">
        <f t="shared" si="0"/>
        <v>0</v>
      </c>
      <c r="M13" s="13">
        <f t="shared" si="1"/>
        <v>1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1</v>
      </c>
      <c r="E14" s="19">
        <v>1</v>
      </c>
      <c r="F14" s="4"/>
      <c r="G14" s="30"/>
      <c r="H14" s="30"/>
      <c r="I14" s="31"/>
      <c r="J14" s="32"/>
      <c r="K14" s="18">
        <f t="shared" si="0"/>
        <v>1</v>
      </c>
      <c r="L14" s="18">
        <f t="shared" si="0"/>
        <v>0</v>
      </c>
      <c r="M14" s="13">
        <f t="shared" si="1"/>
        <v>1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1</v>
      </c>
      <c r="E15" s="20">
        <v>0</v>
      </c>
      <c r="F15" s="21"/>
      <c r="G15" s="30"/>
      <c r="H15" s="30"/>
      <c r="I15" s="31"/>
      <c r="J15" s="32"/>
      <c r="K15" s="18">
        <f t="shared" si="0"/>
        <v>0</v>
      </c>
      <c r="L15" s="18">
        <f t="shared" si="0"/>
        <v>0</v>
      </c>
      <c r="M15" s="13">
        <f t="shared" si="1"/>
        <v>0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1</v>
      </c>
      <c r="E16" s="81">
        <v>1</v>
      </c>
      <c r="F16" s="82"/>
      <c r="G16" s="33"/>
      <c r="H16" s="33"/>
      <c r="I16" s="34"/>
      <c r="J16" s="35"/>
      <c r="K16" s="18">
        <f>SUM(E16)</f>
        <v>1</v>
      </c>
      <c r="L16" s="18">
        <f>SUM(F16)</f>
        <v>0</v>
      </c>
      <c r="M16" s="13">
        <f>SUM(K16,L16)</f>
        <v>1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1</v>
      </c>
      <c r="E17" s="83">
        <v>1</v>
      </c>
      <c r="F17" s="83"/>
      <c r="G17" s="30"/>
      <c r="H17" s="30"/>
      <c r="I17" s="31"/>
      <c r="J17" s="32"/>
      <c r="K17" s="18">
        <f>SUM(E17)</f>
        <v>1</v>
      </c>
      <c r="L17" s="18">
        <f>SUM(F17)</f>
        <v>0</v>
      </c>
      <c r="M17" s="13">
        <f>SUM(K17,L17)</f>
        <v>1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1</v>
      </c>
      <c r="E18" s="36"/>
      <c r="F18" s="36"/>
      <c r="G18" s="30"/>
      <c r="H18" s="30"/>
      <c r="I18" s="11">
        <v>0</v>
      </c>
      <c r="J18" s="12"/>
      <c r="K18" s="18">
        <f aca="true" t="shared" si="2" ref="K18:L27">SUM(I18)</f>
        <v>0</v>
      </c>
      <c r="L18" s="18">
        <f t="shared" si="2"/>
        <v>0</v>
      </c>
      <c r="M18" s="13">
        <f t="shared" si="1"/>
        <v>0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1</v>
      </c>
      <c r="E19" s="36"/>
      <c r="F19" s="36"/>
      <c r="G19" s="30"/>
      <c r="H19" s="30"/>
      <c r="I19" s="11">
        <v>0</v>
      </c>
      <c r="J19" s="12"/>
      <c r="K19" s="18">
        <f t="shared" si="2"/>
        <v>0</v>
      </c>
      <c r="L19" s="18">
        <f t="shared" si="2"/>
        <v>0</v>
      </c>
      <c r="M19" s="13">
        <f t="shared" si="1"/>
        <v>0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1</v>
      </c>
      <c r="E20" s="36"/>
      <c r="F20" s="36"/>
      <c r="G20" s="30"/>
      <c r="H20" s="30"/>
      <c r="I20" s="11">
        <v>0</v>
      </c>
      <c r="J20" s="12"/>
      <c r="K20" s="18">
        <f t="shared" si="2"/>
        <v>0</v>
      </c>
      <c r="L20" s="18">
        <f t="shared" si="2"/>
        <v>0</v>
      </c>
      <c r="M20" s="13">
        <f t="shared" si="1"/>
        <v>0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1</v>
      </c>
      <c r="E21" s="36"/>
      <c r="F21" s="36"/>
      <c r="G21" s="30"/>
      <c r="H21" s="30"/>
      <c r="I21" s="11">
        <v>0</v>
      </c>
      <c r="J21" s="12"/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1</v>
      </c>
      <c r="E22" s="37"/>
      <c r="F22" s="36"/>
      <c r="G22" s="30"/>
      <c r="H22" s="30"/>
      <c r="I22" s="11">
        <v>0</v>
      </c>
      <c r="J22" s="12"/>
      <c r="K22" s="13">
        <f t="shared" si="2"/>
        <v>0</v>
      </c>
      <c r="L22" s="13">
        <f t="shared" si="2"/>
        <v>0</v>
      </c>
      <c r="M22" s="13">
        <f t="shared" si="1"/>
        <v>0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3">
        <v>2</v>
      </c>
      <c r="E23" s="38"/>
      <c r="F23" s="39"/>
      <c r="G23" s="40"/>
      <c r="H23" s="40"/>
      <c r="I23" s="1"/>
      <c r="J23" s="1"/>
      <c r="K23" s="13">
        <f t="shared" si="2"/>
        <v>0</v>
      </c>
      <c r="L23" s="13">
        <f t="shared" si="2"/>
        <v>0</v>
      </c>
      <c r="M23" s="13">
        <f t="shared" si="1"/>
        <v>0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3">
        <v>2</v>
      </c>
      <c r="E24" s="38"/>
      <c r="F24" s="39"/>
      <c r="G24" s="40"/>
      <c r="H24" s="40"/>
      <c r="I24" s="84"/>
      <c r="J24" s="84"/>
      <c r="K24" s="13">
        <f t="shared" si="2"/>
        <v>0</v>
      </c>
      <c r="L24" s="13">
        <f t="shared" si="2"/>
        <v>0</v>
      </c>
      <c r="M24" s="13">
        <f t="shared" si="1"/>
        <v>0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3">
        <v>2</v>
      </c>
      <c r="E25" s="36"/>
      <c r="F25" s="39"/>
      <c r="G25" s="40"/>
      <c r="H25" s="40"/>
      <c r="I25" s="84"/>
      <c r="J25" s="84"/>
      <c r="K25" s="13">
        <f t="shared" si="2"/>
        <v>0</v>
      </c>
      <c r="L25" s="13">
        <f t="shared" si="2"/>
        <v>0</v>
      </c>
      <c r="M25" s="13">
        <f t="shared" si="1"/>
        <v>0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3">
        <v>2</v>
      </c>
      <c r="E26" s="36"/>
      <c r="F26" s="39"/>
      <c r="G26" s="40"/>
      <c r="H26" s="40"/>
      <c r="I26" s="84">
        <v>2</v>
      </c>
      <c r="J26" s="84"/>
      <c r="K26" s="13">
        <f t="shared" si="2"/>
        <v>2</v>
      </c>
      <c r="L26" s="13">
        <f t="shared" si="2"/>
        <v>0</v>
      </c>
      <c r="M26" s="13">
        <f t="shared" si="1"/>
        <v>2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3">
        <v>2</v>
      </c>
      <c r="E27" s="36"/>
      <c r="F27" s="39"/>
      <c r="G27" s="40"/>
      <c r="H27" s="40"/>
      <c r="I27" s="84"/>
      <c r="J27" s="84"/>
      <c r="K27" s="41">
        <f t="shared" si="2"/>
        <v>0</v>
      </c>
      <c r="L27" s="41">
        <f t="shared" si="2"/>
        <v>0</v>
      </c>
      <c r="M27" s="41">
        <f t="shared" si="1"/>
        <v>0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3">
        <v>1</v>
      </c>
      <c r="E28" s="36"/>
      <c r="F28" s="39"/>
      <c r="G28" s="1">
        <v>1</v>
      </c>
      <c r="H28" s="1"/>
      <c r="I28" s="40"/>
      <c r="J28" s="40"/>
      <c r="K28" s="41">
        <f aca="true" t="shared" si="3" ref="K28:L35">SUM(G28)</f>
        <v>1</v>
      </c>
      <c r="L28" s="41">
        <f t="shared" si="3"/>
        <v>0</v>
      </c>
      <c r="M28" s="41">
        <f t="shared" si="1"/>
        <v>1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86">
        <v>1</v>
      </c>
      <c r="E29" s="87"/>
      <c r="F29" s="88"/>
      <c r="G29" s="139">
        <v>1</v>
      </c>
      <c r="H29" s="139"/>
      <c r="I29" s="140"/>
      <c r="J29" s="140"/>
      <c r="K29" s="41">
        <f t="shared" si="3"/>
        <v>1</v>
      </c>
      <c r="L29" s="41">
        <f t="shared" si="3"/>
        <v>0</v>
      </c>
      <c r="M29" s="41">
        <f t="shared" si="1"/>
        <v>1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3">
        <v>1</v>
      </c>
      <c r="E30" s="30"/>
      <c r="F30" s="39"/>
      <c r="G30" s="1">
        <v>0</v>
      </c>
      <c r="H30" s="1"/>
      <c r="I30" s="40"/>
      <c r="J30" s="40"/>
      <c r="K30" s="41">
        <f t="shared" si="3"/>
        <v>0</v>
      </c>
      <c r="L30" s="41">
        <f t="shared" si="3"/>
        <v>0</v>
      </c>
      <c r="M30" s="41">
        <f t="shared" si="1"/>
        <v>0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3">
        <v>1</v>
      </c>
      <c r="E31" s="30"/>
      <c r="F31" s="39"/>
      <c r="G31" s="1">
        <v>1</v>
      </c>
      <c r="H31" s="1"/>
      <c r="I31" s="40"/>
      <c r="J31" s="40"/>
      <c r="K31" s="41">
        <f t="shared" si="3"/>
        <v>1</v>
      </c>
      <c r="L31" s="41">
        <f t="shared" si="3"/>
        <v>0</v>
      </c>
      <c r="M31" s="41">
        <f t="shared" si="1"/>
        <v>1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3">
        <v>1</v>
      </c>
      <c r="E32" s="30"/>
      <c r="F32" s="39"/>
      <c r="G32" s="1">
        <v>0</v>
      </c>
      <c r="H32" s="1"/>
      <c r="I32" s="40"/>
      <c r="J32" s="40"/>
      <c r="K32" s="41">
        <f t="shared" si="3"/>
        <v>0</v>
      </c>
      <c r="L32" s="41">
        <f t="shared" si="3"/>
        <v>0</v>
      </c>
      <c r="M32" s="41">
        <f t="shared" si="1"/>
        <v>0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3">
        <v>1</v>
      </c>
      <c r="E33" s="30"/>
      <c r="F33" s="39"/>
      <c r="G33" s="1">
        <v>1</v>
      </c>
      <c r="H33" s="1"/>
      <c r="I33" s="40"/>
      <c r="J33" s="40"/>
      <c r="K33" s="41">
        <f t="shared" si="3"/>
        <v>1</v>
      </c>
      <c r="L33" s="41">
        <f t="shared" si="3"/>
        <v>0</v>
      </c>
      <c r="M33" s="41">
        <f t="shared" si="1"/>
        <v>1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3">
        <v>1</v>
      </c>
      <c r="E34" s="30"/>
      <c r="F34" s="39"/>
      <c r="G34" s="1">
        <v>0</v>
      </c>
      <c r="H34" s="1"/>
      <c r="I34" s="40"/>
      <c r="J34" s="40"/>
      <c r="K34" s="41">
        <f t="shared" si="3"/>
        <v>0</v>
      </c>
      <c r="L34" s="41">
        <f t="shared" si="3"/>
        <v>0</v>
      </c>
      <c r="M34" s="41">
        <f t="shared" si="1"/>
        <v>0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86">
        <v>1</v>
      </c>
      <c r="E35" s="141"/>
      <c r="F35" s="88"/>
      <c r="G35" s="139">
        <v>0</v>
      </c>
      <c r="H35" s="139"/>
      <c r="I35" s="140"/>
      <c r="J35" s="140"/>
      <c r="K35" s="13">
        <f t="shared" si="3"/>
        <v>0</v>
      </c>
      <c r="L35" s="13">
        <f t="shared" si="3"/>
        <v>0</v>
      </c>
      <c r="M35" s="13">
        <f t="shared" si="1"/>
        <v>0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12</v>
      </c>
      <c r="L36" s="89">
        <f>SUM(L8:L35)</f>
        <v>1</v>
      </c>
      <c r="M36" s="92">
        <f>SUM(M8:M35)</f>
        <v>13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 t="s">
        <v>139</v>
      </c>
      <c r="B41" s="1"/>
      <c r="C41" s="1" t="s">
        <v>10</v>
      </c>
      <c r="D41" s="1">
        <v>1</v>
      </c>
      <c r="E41" s="1"/>
      <c r="F41" s="1"/>
      <c r="G41" s="1"/>
      <c r="H41" s="1">
        <v>1</v>
      </c>
      <c r="I41" s="1"/>
      <c r="J41" s="1"/>
      <c r="K41" s="1">
        <f aca="true" t="shared" si="4" ref="K41:L46">SUM(E41)</f>
        <v>0</v>
      </c>
      <c r="L41" s="1">
        <v>1</v>
      </c>
      <c r="M41" s="1">
        <f aca="true" t="shared" si="5" ref="M41:M46">SUM(K41:L41)</f>
        <v>1</v>
      </c>
    </row>
    <row r="42" spans="1:13" ht="25.5" customHeight="1">
      <c r="A42" s="1" t="s">
        <v>140</v>
      </c>
      <c r="B42" s="1"/>
      <c r="C42" s="1" t="s">
        <v>10</v>
      </c>
      <c r="D42" s="1">
        <v>1</v>
      </c>
      <c r="E42" s="1"/>
      <c r="F42" s="1"/>
      <c r="G42" s="1"/>
      <c r="H42" s="1">
        <v>1</v>
      </c>
      <c r="I42" s="1"/>
      <c r="J42" s="1"/>
      <c r="K42" s="1">
        <f t="shared" si="4"/>
        <v>0</v>
      </c>
      <c r="L42" s="1">
        <f t="shared" si="4"/>
        <v>0</v>
      </c>
      <c r="M42" s="1">
        <f t="shared" si="5"/>
        <v>0</v>
      </c>
    </row>
    <row r="43" spans="1:13" ht="25.5" customHeight="1">
      <c r="A43" s="1" t="s">
        <v>141</v>
      </c>
      <c r="B43" s="1"/>
      <c r="C43" s="1" t="s">
        <v>10</v>
      </c>
      <c r="D43" s="1">
        <v>1</v>
      </c>
      <c r="E43" s="1"/>
      <c r="F43" s="1"/>
      <c r="G43" s="1"/>
      <c r="H43" s="1">
        <v>1</v>
      </c>
      <c r="I43" s="1"/>
      <c r="J43" s="1"/>
      <c r="K43" s="1">
        <f t="shared" si="4"/>
        <v>0</v>
      </c>
      <c r="L43" s="1">
        <f t="shared" si="4"/>
        <v>0</v>
      </c>
      <c r="M43" s="1">
        <f t="shared" si="5"/>
        <v>0</v>
      </c>
    </row>
    <row r="44" spans="1:13" ht="25.5" customHeight="1">
      <c r="A44" s="1" t="s">
        <v>142</v>
      </c>
      <c r="B44" s="1"/>
      <c r="C44" s="1" t="s">
        <v>10</v>
      </c>
      <c r="D44" s="1">
        <v>1</v>
      </c>
      <c r="E44" s="1"/>
      <c r="F44" s="1"/>
      <c r="G44" s="1"/>
      <c r="H44" s="1"/>
      <c r="I44" s="1">
        <v>1</v>
      </c>
      <c r="J44" s="1"/>
      <c r="K44" s="1">
        <f t="shared" si="4"/>
        <v>0</v>
      </c>
      <c r="L44" s="1">
        <f t="shared" si="4"/>
        <v>0</v>
      </c>
      <c r="M44" s="1">
        <f t="shared" si="5"/>
        <v>0</v>
      </c>
    </row>
    <row r="45" spans="1:13" ht="25.5" customHeight="1">
      <c r="A45" s="1" t="s">
        <v>143</v>
      </c>
      <c r="B45" s="1"/>
      <c r="C45" s="1" t="s">
        <v>10</v>
      </c>
      <c r="D45" s="1">
        <v>1</v>
      </c>
      <c r="E45" s="1"/>
      <c r="F45" s="1"/>
      <c r="G45" s="1"/>
      <c r="H45" s="1"/>
      <c r="I45" s="1">
        <v>1</v>
      </c>
      <c r="J45" s="1"/>
      <c r="K45" s="1">
        <f t="shared" si="4"/>
        <v>0</v>
      </c>
      <c r="L45" s="1">
        <f t="shared" si="4"/>
        <v>0</v>
      </c>
      <c r="M45" s="1">
        <f t="shared" si="5"/>
        <v>0</v>
      </c>
    </row>
    <row r="46" spans="1:13" ht="25.5" customHeight="1">
      <c r="A46" s="1" t="s">
        <v>144</v>
      </c>
      <c r="B46" s="1"/>
      <c r="C46" s="1" t="s">
        <v>10</v>
      </c>
      <c r="D46" s="1">
        <v>1</v>
      </c>
      <c r="E46" s="1"/>
      <c r="F46" s="1"/>
      <c r="G46" s="1"/>
      <c r="H46" s="1"/>
      <c r="I46" s="1">
        <v>1</v>
      </c>
      <c r="J46" s="1"/>
      <c r="K46" s="1">
        <f t="shared" si="4"/>
        <v>0</v>
      </c>
      <c r="L46" s="1">
        <f t="shared" si="4"/>
        <v>0</v>
      </c>
      <c r="M46" s="1">
        <f t="shared" si="5"/>
        <v>0</v>
      </c>
    </row>
    <row r="47" spans="1:13" ht="25.5" customHeight="1">
      <c r="A47" s="110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78"/>
    </row>
    <row r="48" spans="1:13" ht="25.5" customHeight="1">
      <c r="A48" s="110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78"/>
    </row>
    <row r="49" spans="1:13" ht="25.5" customHeight="1">
      <c r="A49" s="110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78"/>
    </row>
    <row r="50" spans="1:13" ht="25.5" customHeight="1">
      <c r="A50" s="110"/>
      <c r="D50" s="1"/>
      <c r="E50" s="1"/>
      <c r="F50" s="1"/>
      <c r="G50" s="1"/>
      <c r="H50" s="1"/>
      <c r="I50" s="1"/>
      <c r="J50" s="1"/>
      <c r="K50" s="1"/>
      <c r="L50" s="1"/>
      <c r="M50" s="78"/>
    </row>
    <row r="51" spans="1:13" ht="25.5" customHeight="1">
      <c r="A51" s="110"/>
      <c r="D51" s="1"/>
      <c r="E51" s="1"/>
      <c r="F51" s="1"/>
      <c r="G51" s="1"/>
      <c r="H51" s="1"/>
      <c r="I51" s="1"/>
      <c r="J51" s="1"/>
      <c r="K51" s="1"/>
      <c r="L51" s="1"/>
      <c r="M51" s="78"/>
    </row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7"/>
  <sheetViews>
    <sheetView zoomScale="90" zoomScaleNormal="90" workbookViewId="0" topLeftCell="A1">
      <selection activeCell="O17" sqref="O17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82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2</v>
      </c>
      <c r="E8" s="9">
        <v>2</v>
      </c>
      <c r="F8" s="10"/>
      <c r="G8" s="30"/>
      <c r="H8" s="30"/>
      <c r="I8" s="31"/>
      <c r="J8" s="32"/>
      <c r="K8" s="13">
        <f aca="true" t="shared" si="0" ref="K8:L15">SUM(E8)</f>
        <v>2</v>
      </c>
      <c r="L8" s="13">
        <f t="shared" si="0"/>
        <v>0</v>
      </c>
      <c r="M8" s="13">
        <f aca="true" t="shared" si="1" ref="M8:M35">SUM(K8,L8)</f>
        <v>2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2</v>
      </c>
      <c r="E9" s="9">
        <v>2</v>
      </c>
      <c r="F9" s="10"/>
      <c r="G9" s="30"/>
      <c r="H9" s="30"/>
      <c r="I9" s="31"/>
      <c r="J9" s="32"/>
      <c r="K9" s="13">
        <f t="shared" si="0"/>
        <v>2</v>
      </c>
      <c r="L9" s="13">
        <f t="shared" si="0"/>
        <v>0</v>
      </c>
      <c r="M9" s="13">
        <f t="shared" si="1"/>
        <v>2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2</v>
      </c>
      <c r="E10" s="9">
        <v>2</v>
      </c>
      <c r="F10" s="10"/>
      <c r="G10" s="30"/>
      <c r="H10" s="30"/>
      <c r="I10" s="31"/>
      <c r="J10" s="32"/>
      <c r="K10" s="13">
        <f t="shared" si="0"/>
        <v>2</v>
      </c>
      <c r="L10" s="13">
        <f t="shared" si="0"/>
        <v>0</v>
      </c>
      <c r="M10" s="13">
        <f t="shared" si="1"/>
        <v>2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2</v>
      </c>
      <c r="E11" s="9">
        <v>2</v>
      </c>
      <c r="F11" s="10"/>
      <c r="G11" s="30"/>
      <c r="H11" s="30"/>
      <c r="I11" s="31"/>
      <c r="J11" s="32"/>
      <c r="K11" s="13">
        <f t="shared" si="0"/>
        <v>2</v>
      </c>
      <c r="L11" s="13">
        <f t="shared" si="0"/>
        <v>0</v>
      </c>
      <c r="M11" s="13">
        <f t="shared" si="1"/>
        <v>2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2</v>
      </c>
      <c r="E12" s="9">
        <v>2</v>
      </c>
      <c r="F12" s="10"/>
      <c r="G12" s="30"/>
      <c r="H12" s="30"/>
      <c r="I12" s="31"/>
      <c r="J12" s="32"/>
      <c r="K12" s="13">
        <f t="shared" si="0"/>
        <v>2</v>
      </c>
      <c r="L12" s="13">
        <f t="shared" si="0"/>
        <v>0</v>
      </c>
      <c r="M12" s="13">
        <f t="shared" si="1"/>
        <v>2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1</v>
      </c>
      <c r="E13" s="9">
        <v>1</v>
      </c>
      <c r="F13" s="17"/>
      <c r="G13" s="33"/>
      <c r="H13" s="33"/>
      <c r="I13" s="34"/>
      <c r="J13" s="35"/>
      <c r="K13" s="13">
        <f t="shared" si="0"/>
        <v>1</v>
      </c>
      <c r="L13" s="13">
        <f t="shared" si="0"/>
        <v>0</v>
      </c>
      <c r="M13" s="13">
        <f t="shared" si="1"/>
        <v>1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1</v>
      </c>
      <c r="E14" s="9">
        <v>1</v>
      </c>
      <c r="F14" s="4"/>
      <c r="G14" s="30"/>
      <c r="H14" s="30"/>
      <c r="I14" s="31"/>
      <c r="J14" s="32"/>
      <c r="K14" s="18">
        <f t="shared" si="0"/>
        <v>1</v>
      </c>
      <c r="L14" s="18">
        <f t="shared" si="0"/>
        <v>0</v>
      </c>
      <c r="M14" s="13">
        <f t="shared" si="1"/>
        <v>1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1</v>
      </c>
      <c r="E15" s="9">
        <v>1</v>
      </c>
      <c r="F15" s="21"/>
      <c r="G15" s="30"/>
      <c r="H15" s="30"/>
      <c r="I15" s="31"/>
      <c r="J15" s="32"/>
      <c r="K15" s="18">
        <f t="shared" si="0"/>
        <v>1</v>
      </c>
      <c r="L15" s="18">
        <f t="shared" si="0"/>
        <v>0</v>
      </c>
      <c r="M15" s="13">
        <f t="shared" si="1"/>
        <v>1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1</v>
      </c>
      <c r="E16" s="9">
        <v>1</v>
      </c>
      <c r="F16" s="82"/>
      <c r="G16" s="33"/>
      <c r="H16" s="33"/>
      <c r="I16" s="34"/>
      <c r="J16" s="35"/>
      <c r="K16" s="18">
        <f>SUM(E16)</f>
        <v>1</v>
      </c>
      <c r="L16" s="18">
        <f>SUM(F16)</f>
        <v>0</v>
      </c>
      <c r="M16" s="13">
        <f>SUM(K16,L16)</f>
        <v>1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1</v>
      </c>
      <c r="E17" s="9">
        <v>1</v>
      </c>
      <c r="F17" s="83"/>
      <c r="G17" s="30"/>
      <c r="H17" s="30"/>
      <c r="I17" s="31"/>
      <c r="J17" s="32"/>
      <c r="K17" s="18">
        <f>SUM(E17)</f>
        <v>1</v>
      </c>
      <c r="L17" s="18">
        <f>SUM(F17)</f>
        <v>0</v>
      </c>
      <c r="M17" s="13">
        <f>SUM(K17,L17)</f>
        <v>1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2</v>
      </c>
      <c r="E18" s="36"/>
      <c r="F18" s="36"/>
      <c r="G18" s="30"/>
      <c r="H18" s="30"/>
      <c r="I18" s="11"/>
      <c r="J18" s="12"/>
      <c r="K18" s="18">
        <f aca="true" t="shared" si="2" ref="K18:L27">SUM(I18)</f>
        <v>0</v>
      </c>
      <c r="L18" s="18">
        <f t="shared" si="2"/>
        <v>0</v>
      </c>
      <c r="M18" s="13">
        <f t="shared" si="1"/>
        <v>0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2</v>
      </c>
      <c r="E19" s="36"/>
      <c r="F19" s="36"/>
      <c r="G19" s="30"/>
      <c r="H19" s="30"/>
      <c r="I19" s="11"/>
      <c r="J19" s="12"/>
      <c r="K19" s="18">
        <f t="shared" si="2"/>
        <v>0</v>
      </c>
      <c r="L19" s="18">
        <f t="shared" si="2"/>
        <v>0</v>
      </c>
      <c r="M19" s="13">
        <f t="shared" si="1"/>
        <v>0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2</v>
      </c>
      <c r="E20" s="36"/>
      <c r="F20" s="36"/>
      <c r="G20" s="30"/>
      <c r="H20" s="30"/>
      <c r="I20" s="11"/>
      <c r="J20" s="12"/>
      <c r="K20" s="18">
        <f t="shared" si="2"/>
        <v>0</v>
      </c>
      <c r="L20" s="18">
        <f t="shared" si="2"/>
        <v>0</v>
      </c>
      <c r="M20" s="13">
        <f t="shared" si="1"/>
        <v>0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2</v>
      </c>
      <c r="E21" s="36"/>
      <c r="F21" s="36"/>
      <c r="G21" s="30"/>
      <c r="H21" s="30"/>
      <c r="I21" s="11"/>
      <c r="J21" s="12"/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2</v>
      </c>
      <c r="E22" s="37"/>
      <c r="F22" s="36"/>
      <c r="G22" s="30"/>
      <c r="H22" s="30"/>
      <c r="I22" s="11"/>
      <c r="J22" s="12"/>
      <c r="K22" s="13">
        <f t="shared" si="2"/>
        <v>0</v>
      </c>
      <c r="L22" s="13">
        <f t="shared" si="2"/>
        <v>0</v>
      </c>
      <c r="M22" s="13">
        <f t="shared" si="1"/>
        <v>0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9">
        <v>1</v>
      </c>
      <c r="E23" s="38"/>
      <c r="F23" s="39"/>
      <c r="G23" s="40"/>
      <c r="H23" s="40"/>
      <c r="I23" s="1"/>
      <c r="J23" s="1"/>
      <c r="K23" s="13">
        <f t="shared" si="2"/>
        <v>0</v>
      </c>
      <c r="L23" s="13">
        <f t="shared" si="2"/>
        <v>0</v>
      </c>
      <c r="M23" s="13">
        <f t="shared" si="1"/>
        <v>0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9">
        <v>1</v>
      </c>
      <c r="E24" s="38"/>
      <c r="F24" s="39"/>
      <c r="G24" s="40"/>
      <c r="H24" s="40"/>
      <c r="I24" s="84"/>
      <c r="J24" s="84"/>
      <c r="K24" s="13">
        <f t="shared" si="2"/>
        <v>0</v>
      </c>
      <c r="L24" s="13">
        <f t="shared" si="2"/>
        <v>0</v>
      </c>
      <c r="M24" s="13">
        <f t="shared" si="1"/>
        <v>0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9">
        <v>1</v>
      </c>
      <c r="E25" s="36"/>
      <c r="F25" s="39"/>
      <c r="G25" s="40"/>
      <c r="H25" s="40"/>
      <c r="I25" s="84"/>
      <c r="J25" s="84"/>
      <c r="K25" s="13">
        <f t="shared" si="2"/>
        <v>0</v>
      </c>
      <c r="L25" s="13">
        <f t="shared" si="2"/>
        <v>0</v>
      </c>
      <c r="M25" s="13">
        <f t="shared" si="1"/>
        <v>0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9">
        <v>1</v>
      </c>
      <c r="E26" s="36"/>
      <c r="F26" s="39"/>
      <c r="G26" s="40"/>
      <c r="H26" s="40"/>
      <c r="I26" s="84"/>
      <c r="J26" s="84"/>
      <c r="K26" s="13">
        <f t="shared" si="2"/>
        <v>0</v>
      </c>
      <c r="L26" s="13">
        <f t="shared" si="2"/>
        <v>0</v>
      </c>
      <c r="M26" s="13">
        <f t="shared" si="1"/>
        <v>0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9">
        <v>1</v>
      </c>
      <c r="E27" s="36"/>
      <c r="F27" s="39"/>
      <c r="G27" s="40"/>
      <c r="H27" s="40"/>
      <c r="I27" s="84"/>
      <c r="J27" s="84"/>
      <c r="K27" s="41">
        <f t="shared" si="2"/>
        <v>0</v>
      </c>
      <c r="L27" s="41">
        <f t="shared" si="2"/>
        <v>0</v>
      </c>
      <c r="M27" s="41">
        <f t="shared" si="1"/>
        <v>0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9">
        <v>2</v>
      </c>
      <c r="E28" s="36"/>
      <c r="F28" s="39"/>
      <c r="G28" s="9">
        <v>2</v>
      </c>
      <c r="H28" s="1"/>
      <c r="I28" s="40"/>
      <c r="J28" s="40"/>
      <c r="K28" s="41">
        <f aca="true" t="shared" si="3" ref="K28:L35">SUM(G28)</f>
        <v>2</v>
      </c>
      <c r="L28" s="41">
        <f t="shared" si="3"/>
        <v>0</v>
      </c>
      <c r="M28" s="41">
        <f t="shared" si="1"/>
        <v>2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9">
        <v>2</v>
      </c>
      <c r="E29" s="87"/>
      <c r="F29" s="88"/>
      <c r="G29" s="139"/>
      <c r="H29" s="139"/>
      <c r="I29" s="140"/>
      <c r="J29" s="140"/>
      <c r="K29" s="41">
        <f t="shared" si="3"/>
        <v>0</v>
      </c>
      <c r="L29" s="41">
        <f t="shared" si="3"/>
        <v>0</v>
      </c>
      <c r="M29" s="41">
        <f t="shared" si="1"/>
        <v>0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9">
        <v>2</v>
      </c>
      <c r="E30" s="30"/>
      <c r="F30" s="39"/>
      <c r="G30" s="1"/>
      <c r="H30" s="1"/>
      <c r="I30" s="40"/>
      <c r="J30" s="40"/>
      <c r="K30" s="41">
        <f t="shared" si="3"/>
        <v>0</v>
      </c>
      <c r="L30" s="41">
        <f t="shared" si="3"/>
        <v>0</v>
      </c>
      <c r="M30" s="41">
        <f t="shared" si="1"/>
        <v>0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9">
        <v>2</v>
      </c>
      <c r="E31" s="30"/>
      <c r="F31" s="39"/>
      <c r="G31" s="1"/>
      <c r="H31" s="1"/>
      <c r="I31" s="40"/>
      <c r="J31" s="40"/>
      <c r="K31" s="41">
        <f t="shared" si="3"/>
        <v>0</v>
      </c>
      <c r="L31" s="41">
        <f t="shared" si="3"/>
        <v>0</v>
      </c>
      <c r="M31" s="41">
        <f t="shared" si="1"/>
        <v>0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9">
        <v>1</v>
      </c>
      <c r="E32" s="30"/>
      <c r="F32" s="39"/>
      <c r="G32" s="9">
        <v>1</v>
      </c>
      <c r="H32" s="1"/>
      <c r="I32" s="40"/>
      <c r="J32" s="40"/>
      <c r="K32" s="41">
        <f t="shared" si="3"/>
        <v>1</v>
      </c>
      <c r="L32" s="41">
        <f t="shared" si="3"/>
        <v>0</v>
      </c>
      <c r="M32" s="41">
        <f t="shared" si="1"/>
        <v>1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9">
        <v>1</v>
      </c>
      <c r="E33" s="30"/>
      <c r="F33" s="39"/>
      <c r="G33" s="9">
        <v>1</v>
      </c>
      <c r="H33" s="1"/>
      <c r="I33" s="40"/>
      <c r="J33" s="40"/>
      <c r="K33" s="41">
        <f t="shared" si="3"/>
        <v>1</v>
      </c>
      <c r="L33" s="41">
        <f t="shared" si="3"/>
        <v>0</v>
      </c>
      <c r="M33" s="41">
        <f t="shared" si="1"/>
        <v>1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9">
        <v>1</v>
      </c>
      <c r="E34" s="30"/>
      <c r="F34" s="39"/>
      <c r="G34" s="1"/>
      <c r="H34" s="9">
        <v>1</v>
      </c>
      <c r="I34" s="40"/>
      <c r="J34" s="40"/>
      <c r="K34" s="41">
        <f t="shared" si="3"/>
        <v>0</v>
      </c>
      <c r="L34" s="41">
        <f t="shared" si="3"/>
        <v>1</v>
      </c>
      <c r="M34" s="41">
        <f t="shared" si="1"/>
        <v>1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9">
        <v>1</v>
      </c>
      <c r="E35" s="141"/>
      <c r="F35" s="88"/>
      <c r="G35" s="139"/>
      <c r="H35" s="139"/>
      <c r="I35" s="140"/>
      <c r="J35" s="140"/>
      <c r="K35" s="13">
        <f t="shared" si="3"/>
        <v>0</v>
      </c>
      <c r="L35" s="13">
        <f t="shared" si="3"/>
        <v>0</v>
      </c>
      <c r="M35" s="13">
        <f t="shared" si="1"/>
        <v>0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19</v>
      </c>
      <c r="L36" s="89">
        <f>SUM(L8:L35)</f>
        <v>1</v>
      </c>
      <c r="M36" s="92">
        <f>SUM(M8:M35)</f>
        <v>20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spans="1:4" ht="25.5" customHeight="1">
      <c r="A44" s="110"/>
      <c r="D44" s="130"/>
    </row>
    <row r="45" spans="1:4" ht="25.5" customHeight="1">
      <c r="A45" s="110"/>
      <c r="D45" s="130"/>
    </row>
    <row r="46" spans="1:4" ht="25.5" customHeight="1">
      <c r="A46" s="110"/>
      <c r="D46" s="130"/>
    </row>
    <row r="47" spans="1:4" ht="25.5" customHeight="1">
      <c r="A47" s="110"/>
      <c r="D47" s="130"/>
    </row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G5:H5"/>
    <mergeCell ref="I5:J5"/>
    <mergeCell ref="A1:M1"/>
    <mergeCell ref="A2:M2"/>
    <mergeCell ref="A3:M3"/>
    <mergeCell ref="A4:M4"/>
    <mergeCell ref="K5:M5"/>
    <mergeCell ref="B5:D5"/>
    <mergeCell ref="E5:F5"/>
    <mergeCell ref="E40:J40"/>
    <mergeCell ref="B38:D38"/>
    <mergeCell ref="E38:F38"/>
    <mergeCell ref="G38:H38"/>
    <mergeCell ref="I38:J38"/>
    <mergeCell ref="K38:M38"/>
    <mergeCell ref="K39:L39"/>
    <mergeCell ref="A36:J36"/>
    <mergeCell ref="K6:L6"/>
    <mergeCell ref="E7:J7"/>
  </mergeCells>
  <printOptions/>
  <pageMargins left="0.75" right="0.75" top="1" bottom="1" header="0.5" footer="0.5"/>
  <pageSetup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7"/>
  <sheetViews>
    <sheetView zoomScale="90" zoomScaleNormal="90" workbookViewId="0" topLeftCell="A1">
      <selection activeCell="O14" sqref="O14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81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1</v>
      </c>
      <c r="E8" s="10">
        <v>1</v>
      </c>
      <c r="F8" s="10"/>
      <c r="G8" s="30"/>
      <c r="H8" s="30"/>
      <c r="I8" s="31"/>
      <c r="J8" s="32"/>
      <c r="K8" s="13">
        <f aca="true" t="shared" si="0" ref="K8:L15">SUM(E8)</f>
        <v>1</v>
      </c>
      <c r="L8" s="13">
        <f t="shared" si="0"/>
        <v>0</v>
      </c>
      <c r="M8" s="13">
        <f aca="true" t="shared" si="1" ref="M8:M35">SUM(K8,L8)</f>
        <v>1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1</v>
      </c>
      <c r="E9" s="10">
        <v>1</v>
      </c>
      <c r="F9" s="10"/>
      <c r="G9" s="30"/>
      <c r="H9" s="30"/>
      <c r="I9" s="31"/>
      <c r="J9" s="32"/>
      <c r="K9" s="13">
        <f t="shared" si="0"/>
        <v>1</v>
      </c>
      <c r="L9" s="13">
        <f t="shared" si="0"/>
        <v>0</v>
      </c>
      <c r="M9" s="13">
        <f t="shared" si="1"/>
        <v>1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1</v>
      </c>
      <c r="E10" s="10">
        <v>1</v>
      </c>
      <c r="F10" s="10"/>
      <c r="G10" s="30"/>
      <c r="H10" s="30"/>
      <c r="I10" s="31"/>
      <c r="J10" s="32"/>
      <c r="K10" s="13">
        <f t="shared" si="0"/>
        <v>1</v>
      </c>
      <c r="L10" s="13">
        <f t="shared" si="0"/>
        <v>0</v>
      </c>
      <c r="M10" s="13">
        <f t="shared" si="1"/>
        <v>1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1</v>
      </c>
      <c r="E11" s="10"/>
      <c r="F11" s="10"/>
      <c r="G11" s="30"/>
      <c r="H11" s="30"/>
      <c r="I11" s="31"/>
      <c r="J11" s="32"/>
      <c r="K11" s="13">
        <f t="shared" si="0"/>
        <v>0</v>
      </c>
      <c r="L11" s="13">
        <f t="shared" si="0"/>
        <v>0</v>
      </c>
      <c r="M11" s="13">
        <f t="shared" si="1"/>
        <v>0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1</v>
      </c>
      <c r="E12" s="10">
        <v>1</v>
      </c>
      <c r="F12" s="10"/>
      <c r="G12" s="30"/>
      <c r="H12" s="30"/>
      <c r="I12" s="31"/>
      <c r="J12" s="32"/>
      <c r="K12" s="13">
        <f t="shared" si="0"/>
        <v>1</v>
      </c>
      <c r="L12" s="13">
        <f t="shared" si="0"/>
        <v>0</v>
      </c>
      <c r="M12" s="13">
        <f t="shared" si="1"/>
        <v>1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1</v>
      </c>
      <c r="E13" s="10">
        <v>1</v>
      </c>
      <c r="F13" s="17"/>
      <c r="G13" s="33"/>
      <c r="H13" s="33"/>
      <c r="I13" s="34"/>
      <c r="J13" s="35"/>
      <c r="K13" s="13">
        <f t="shared" si="0"/>
        <v>1</v>
      </c>
      <c r="L13" s="13">
        <f t="shared" si="0"/>
        <v>0</v>
      </c>
      <c r="M13" s="13">
        <f t="shared" si="1"/>
        <v>1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1</v>
      </c>
      <c r="E14" s="10">
        <v>1</v>
      </c>
      <c r="F14" s="4"/>
      <c r="G14" s="30"/>
      <c r="H14" s="30"/>
      <c r="I14" s="31"/>
      <c r="J14" s="32"/>
      <c r="K14" s="18">
        <f t="shared" si="0"/>
        <v>1</v>
      </c>
      <c r="L14" s="18">
        <f t="shared" si="0"/>
        <v>0</v>
      </c>
      <c r="M14" s="13">
        <f t="shared" si="1"/>
        <v>1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1</v>
      </c>
      <c r="E15" s="10">
        <v>1</v>
      </c>
      <c r="F15" s="21"/>
      <c r="G15" s="30"/>
      <c r="H15" s="30"/>
      <c r="I15" s="31"/>
      <c r="J15" s="32"/>
      <c r="K15" s="18">
        <f t="shared" si="0"/>
        <v>1</v>
      </c>
      <c r="L15" s="18">
        <f t="shared" si="0"/>
        <v>0</v>
      </c>
      <c r="M15" s="13">
        <f t="shared" si="1"/>
        <v>1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1</v>
      </c>
      <c r="E16" s="10">
        <v>1</v>
      </c>
      <c r="F16" s="82"/>
      <c r="G16" s="33"/>
      <c r="H16" s="33"/>
      <c r="I16" s="34"/>
      <c r="J16" s="35"/>
      <c r="K16" s="18">
        <f>SUM(E16)</f>
        <v>1</v>
      </c>
      <c r="L16" s="18">
        <f>SUM(F16)</f>
        <v>0</v>
      </c>
      <c r="M16" s="13">
        <f>SUM(K16,L16)</f>
        <v>1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1</v>
      </c>
      <c r="E17" s="10">
        <v>1</v>
      </c>
      <c r="F17" s="83"/>
      <c r="G17" s="30"/>
      <c r="H17" s="30"/>
      <c r="I17" s="31"/>
      <c r="J17" s="32"/>
      <c r="K17" s="18">
        <f>SUM(E17)</f>
        <v>1</v>
      </c>
      <c r="L17" s="18">
        <f>SUM(F17)</f>
        <v>0</v>
      </c>
      <c r="M17" s="13">
        <f>SUM(K17,L17)</f>
        <v>1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1</v>
      </c>
      <c r="E18" s="36"/>
      <c r="F18" s="36"/>
      <c r="G18" s="30"/>
      <c r="H18" s="30"/>
      <c r="I18" s="11">
        <v>1</v>
      </c>
      <c r="J18" s="12"/>
      <c r="K18" s="18">
        <f aca="true" t="shared" si="2" ref="K18:L27">SUM(I18)</f>
        <v>1</v>
      </c>
      <c r="L18" s="18">
        <f t="shared" si="2"/>
        <v>0</v>
      </c>
      <c r="M18" s="13">
        <f t="shared" si="1"/>
        <v>1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1</v>
      </c>
      <c r="E19" s="36"/>
      <c r="F19" s="36"/>
      <c r="G19" s="30"/>
      <c r="H19" s="30"/>
      <c r="I19" s="11">
        <v>1</v>
      </c>
      <c r="J19" s="12"/>
      <c r="K19" s="18">
        <f t="shared" si="2"/>
        <v>1</v>
      </c>
      <c r="L19" s="18">
        <f t="shared" si="2"/>
        <v>0</v>
      </c>
      <c r="M19" s="13">
        <f t="shared" si="1"/>
        <v>1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1</v>
      </c>
      <c r="E20" s="36"/>
      <c r="F20" s="36"/>
      <c r="G20" s="30"/>
      <c r="H20" s="30"/>
      <c r="I20" s="11">
        <v>1</v>
      </c>
      <c r="J20" s="12"/>
      <c r="K20" s="18">
        <f t="shared" si="2"/>
        <v>1</v>
      </c>
      <c r="L20" s="18">
        <f t="shared" si="2"/>
        <v>0</v>
      </c>
      <c r="M20" s="13">
        <f t="shared" si="1"/>
        <v>1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1</v>
      </c>
      <c r="E21" s="36"/>
      <c r="F21" s="36"/>
      <c r="G21" s="30"/>
      <c r="H21" s="30"/>
      <c r="I21" s="11">
        <v>1</v>
      </c>
      <c r="J21" s="12"/>
      <c r="K21" s="18">
        <f t="shared" si="2"/>
        <v>1</v>
      </c>
      <c r="L21" s="18">
        <f t="shared" si="2"/>
        <v>0</v>
      </c>
      <c r="M21" s="13">
        <f t="shared" si="1"/>
        <v>1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1</v>
      </c>
      <c r="E22" s="37"/>
      <c r="F22" s="36"/>
      <c r="G22" s="30"/>
      <c r="H22" s="30"/>
      <c r="I22" s="11"/>
      <c r="J22" s="12"/>
      <c r="K22" s="13">
        <f t="shared" si="2"/>
        <v>0</v>
      </c>
      <c r="L22" s="13">
        <f t="shared" si="2"/>
        <v>0</v>
      </c>
      <c r="M22" s="13">
        <f t="shared" si="1"/>
        <v>0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3">
        <v>1</v>
      </c>
      <c r="E23" s="38"/>
      <c r="F23" s="39"/>
      <c r="G23" s="40"/>
      <c r="H23" s="40"/>
      <c r="I23" s="2">
        <v>1</v>
      </c>
      <c r="J23" s="1"/>
      <c r="K23" s="13">
        <f t="shared" si="2"/>
        <v>1</v>
      </c>
      <c r="L23" s="13">
        <f t="shared" si="2"/>
        <v>0</v>
      </c>
      <c r="M23" s="13">
        <f t="shared" si="1"/>
        <v>1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3">
        <v>1</v>
      </c>
      <c r="E24" s="38"/>
      <c r="F24" s="39"/>
      <c r="G24" s="40"/>
      <c r="H24" s="40"/>
      <c r="I24" s="2">
        <v>1</v>
      </c>
      <c r="J24" s="84"/>
      <c r="K24" s="13">
        <f t="shared" si="2"/>
        <v>1</v>
      </c>
      <c r="L24" s="13">
        <f t="shared" si="2"/>
        <v>0</v>
      </c>
      <c r="M24" s="13">
        <f t="shared" si="1"/>
        <v>1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3">
        <v>1</v>
      </c>
      <c r="E25" s="36"/>
      <c r="F25" s="39"/>
      <c r="G25" s="40"/>
      <c r="H25" s="40"/>
      <c r="I25" s="2">
        <v>1</v>
      </c>
      <c r="J25" s="84"/>
      <c r="K25" s="13">
        <f t="shared" si="2"/>
        <v>1</v>
      </c>
      <c r="L25" s="13">
        <f t="shared" si="2"/>
        <v>0</v>
      </c>
      <c r="M25" s="13">
        <f t="shared" si="1"/>
        <v>1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3">
        <v>1</v>
      </c>
      <c r="E26" s="36"/>
      <c r="F26" s="39"/>
      <c r="G26" s="40"/>
      <c r="H26" s="40"/>
      <c r="I26" s="2">
        <v>1</v>
      </c>
      <c r="J26" s="84"/>
      <c r="K26" s="13">
        <f t="shared" si="2"/>
        <v>1</v>
      </c>
      <c r="L26" s="13">
        <f t="shared" si="2"/>
        <v>0</v>
      </c>
      <c r="M26" s="13">
        <f t="shared" si="1"/>
        <v>1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3">
        <v>1</v>
      </c>
      <c r="E27" s="36"/>
      <c r="F27" s="39"/>
      <c r="G27" s="40"/>
      <c r="H27" s="40"/>
      <c r="I27" s="2">
        <v>1</v>
      </c>
      <c r="J27" s="84"/>
      <c r="K27" s="41">
        <f t="shared" si="2"/>
        <v>1</v>
      </c>
      <c r="L27" s="41">
        <f t="shared" si="2"/>
        <v>0</v>
      </c>
      <c r="M27" s="41">
        <f t="shared" si="1"/>
        <v>1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3">
        <v>1</v>
      </c>
      <c r="E28" s="36"/>
      <c r="F28" s="39"/>
      <c r="G28" s="2">
        <v>1</v>
      </c>
      <c r="H28" s="1"/>
      <c r="I28" s="40"/>
      <c r="J28" s="40"/>
      <c r="K28" s="41">
        <f aca="true" t="shared" si="3" ref="K28:L35">SUM(G28)</f>
        <v>1</v>
      </c>
      <c r="L28" s="41">
        <f t="shared" si="3"/>
        <v>0</v>
      </c>
      <c r="M28" s="41">
        <f t="shared" si="1"/>
        <v>1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3">
        <v>1</v>
      </c>
      <c r="E29" s="87"/>
      <c r="F29" s="88"/>
      <c r="G29" s="2">
        <v>1</v>
      </c>
      <c r="H29" s="139"/>
      <c r="I29" s="140"/>
      <c r="J29" s="140"/>
      <c r="K29" s="41">
        <f t="shared" si="3"/>
        <v>1</v>
      </c>
      <c r="L29" s="41">
        <f t="shared" si="3"/>
        <v>0</v>
      </c>
      <c r="M29" s="41">
        <f t="shared" si="1"/>
        <v>1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3">
        <v>1</v>
      </c>
      <c r="E30" s="30"/>
      <c r="F30" s="39"/>
      <c r="G30" s="2">
        <v>1</v>
      </c>
      <c r="H30" s="1"/>
      <c r="I30" s="40"/>
      <c r="J30" s="40"/>
      <c r="K30" s="41">
        <f t="shared" si="3"/>
        <v>1</v>
      </c>
      <c r="L30" s="41">
        <f t="shared" si="3"/>
        <v>0</v>
      </c>
      <c r="M30" s="41">
        <f t="shared" si="1"/>
        <v>1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3">
        <v>1</v>
      </c>
      <c r="E31" s="30"/>
      <c r="F31" s="39"/>
      <c r="G31" s="2">
        <v>1</v>
      </c>
      <c r="H31" s="1"/>
      <c r="I31" s="40"/>
      <c r="J31" s="40"/>
      <c r="K31" s="41">
        <f t="shared" si="3"/>
        <v>1</v>
      </c>
      <c r="L31" s="41">
        <f t="shared" si="3"/>
        <v>0</v>
      </c>
      <c r="M31" s="41">
        <f t="shared" si="1"/>
        <v>1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3">
        <v>1</v>
      </c>
      <c r="E32" s="30"/>
      <c r="F32" s="39"/>
      <c r="G32" s="2">
        <v>1</v>
      </c>
      <c r="H32" s="1"/>
      <c r="I32" s="40"/>
      <c r="J32" s="40"/>
      <c r="K32" s="41">
        <f t="shared" si="3"/>
        <v>1</v>
      </c>
      <c r="L32" s="41">
        <f t="shared" si="3"/>
        <v>0</v>
      </c>
      <c r="M32" s="41">
        <f t="shared" si="1"/>
        <v>1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3">
        <v>1</v>
      </c>
      <c r="E33" s="30"/>
      <c r="F33" s="39"/>
      <c r="G33" s="2">
        <v>1</v>
      </c>
      <c r="H33" s="1"/>
      <c r="I33" s="40"/>
      <c r="J33" s="40"/>
      <c r="K33" s="41">
        <f t="shared" si="3"/>
        <v>1</v>
      </c>
      <c r="L33" s="41">
        <f t="shared" si="3"/>
        <v>0</v>
      </c>
      <c r="M33" s="41">
        <f t="shared" si="1"/>
        <v>1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3">
        <v>1</v>
      </c>
      <c r="E34" s="30"/>
      <c r="F34" s="39"/>
      <c r="G34" s="2">
        <v>1</v>
      </c>
      <c r="H34" s="1"/>
      <c r="I34" s="40"/>
      <c r="J34" s="40"/>
      <c r="K34" s="41">
        <f t="shared" si="3"/>
        <v>1</v>
      </c>
      <c r="L34" s="41">
        <f t="shared" si="3"/>
        <v>0</v>
      </c>
      <c r="M34" s="41">
        <f t="shared" si="1"/>
        <v>1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3">
        <v>1</v>
      </c>
      <c r="E35" s="141"/>
      <c r="F35" s="88"/>
      <c r="G35" s="2">
        <v>1</v>
      </c>
      <c r="H35" s="139"/>
      <c r="I35" s="140"/>
      <c r="J35" s="140"/>
      <c r="K35" s="13">
        <f t="shared" si="3"/>
        <v>1</v>
      </c>
      <c r="L35" s="13">
        <f t="shared" si="3"/>
        <v>0</v>
      </c>
      <c r="M35" s="13">
        <f t="shared" si="1"/>
        <v>1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26</v>
      </c>
      <c r="L36" s="89">
        <f>SUM(L8:L35)</f>
        <v>0</v>
      </c>
      <c r="M36" s="92">
        <f>SUM(M8:M35)</f>
        <v>26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spans="1:11" ht="25.5" customHeight="1">
      <c r="A44" s="110"/>
      <c r="E44" s="130"/>
      <c r="K44" s="130"/>
    </row>
    <row r="45" spans="1:11" ht="25.5" customHeight="1">
      <c r="A45" s="110"/>
      <c r="E45" s="130"/>
      <c r="K45" s="130"/>
    </row>
    <row r="46" spans="1:11" ht="25.5" customHeight="1">
      <c r="A46" s="110"/>
      <c r="E46" s="130"/>
      <c r="K46" s="130"/>
    </row>
    <row r="47" spans="1:11" ht="25.5" customHeight="1">
      <c r="A47" s="110"/>
      <c r="E47" s="130"/>
      <c r="K47" s="130"/>
    </row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Q44" sqref="Q44:Q45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80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1</v>
      </c>
      <c r="E8" s="10">
        <v>1</v>
      </c>
      <c r="F8" s="10"/>
      <c r="G8" s="30"/>
      <c r="H8" s="30"/>
      <c r="I8" s="31"/>
      <c r="J8" s="32"/>
      <c r="K8" s="13">
        <f aca="true" t="shared" si="0" ref="K8:L15">SUM(E8)</f>
        <v>1</v>
      </c>
      <c r="L8" s="13">
        <f t="shared" si="0"/>
        <v>0</v>
      </c>
      <c r="M8" s="13">
        <f aca="true" t="shared" si="1" ref="M8:M35">SUM(K8,L8)</f>
        <v>1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1</v>
      </c>
      <c r="E9" s="10">
        <v>1</v>
      </c>
      <c r="F9" s="10"/>
      <c r="G9" s="30"/>
      <c r="H9" s="30"/>
      <c r="I9" s="31"/>
      <c r="J9" s="32"/>
      <c r="K9" s="13">
        <f t="shared" si="0"/>
        <v>1</v>
      </c>
      <c r="L9" s="13">
        <f t="shared" si="0"/>
        <v>0</v>
      </c>
      <c r="M9" s="13">
        <f t="shared" si="1"/>
        <v>1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1</v>
      </c>
      <c r="E10" s="14">
        <v>1</v>
      </c>
      <c r="F10" s="10"/>
      <c r="G10" s="30"/>
      <c r="H10" s="30"/>
      <c r="I10" s="31"/>
      <c r="J10" s="32"/>
      <c r="K10" s="13">
        <f t="shared" si="0"/>
        <v>1</v>
      </c>
      <c r="L10" s="13">
        <f t="shared" si="0"/>
        <v>0</v>
      </c>
      <c r="M10" s="13">
        <f t="shared" si="1"/>
        <v>1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1</v>
      </c>
      <c r="E11" s="14">
        <v>1</v>
      </c>
      <c r="F11" s="10"/>
      <c r="G11" s="30"/>
      <c r="H11" s="30"/>
      <c r="I11" s="31"/>
      <c r="J11" s="32"/>
      <c r="K11" s="13">
        <f t="shared" si="0"/>
        <v>1</v>
      </c>
      <c r="L11" s="13">
        <f t="shared" si="0"/>
        <v>0</v>
      </c>
      <c r="M11" s="13">
        <f t="shared" si="1"/>
        <v>1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1</v>
      </c>
      <c r="E12" s="14">
        <v>0</v>
      </c>
      <c r="F12" s="10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1</v>
      </c>
      <c r="E13" s="16">
        <v>1</v>
      </c>
      <c r="F13" s="17"/>
      <c r="G13" s="33"/>
      <c r="H13" s="33"/>
      <c r="I13" s="34"/>
      <c r="J13" s="35"/>
      <c r="K13" s="13">
        <f t="shared" si="0"/>
        <v>1</v>
      </c>
      <c r="L13" s="13">
        <f t="shared" si="0"/>
        <v>0</v>
      </c>
      <c r="M13" s="13">
        <f t="shared" si="1"/>
        <v>1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1</v>
      </c>
      <c r="E14" s="19">
        <v>1</v>
      </c>
      <c r="F14" s="4"/>
      <c r="G14" s="30"/>
      <c r="H14" s="30"/>
      <c r="I14" s="31"/>
      <c r="J14" s="32"/>
      <c r="K14" s="18">
        <f t="shared" si="0"/>
        <v>1</v>
      </c>
      <c r="L14" s="18">
        <f t="shared" si="0"/>
        <v>0</v>
      </c>
      <c r="M14" s="13">
        <f t="shared" si="1"/>
        <v>1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1</v>
      </c>
      <c r="E15" s="20">
        <v>0</v>
      </c>
      <c r="F15" s="21"/>
      <c r="G15" s="30"/>
      <c r="H15" s="30"/>
      <c r="I15" s="31"/>
      <c r="J15" s="32"/>
      <c r="K15" s="18">
        <f t="shared" si="0"/>
        <v>0</v>
      </c>
      <c r="L15" s="18">
        <f t="shared" si="0"/>
        <v>0</v>
      </c>
      <c r="M15" s="13">
        <f t="shared" si="1"/>
        <v>0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1</v>
      </c>
      <c r="E16" s="81">
        <v>1</v>
      </c>
      <c r="F16" s="82"/>
      <c r="G16" s="33"/>
      <c r="H16" s="33"/>
      <c r="I16" s="34"/>
      <c r="J16" s="35"/>
      <c r="K16" s="18">
        <f>SUM(E16)</f>
        <v>1</v>
      </c>
      <c r="L16" s="18">
        <f>SUM(F16)</f>
        <v>0</v>
      </c>
      <c r="M16" s="13">
        <f>SUM(K16,L16)</f>
        <v>1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1</v>
      </c>
      <c r="E17" s="83">
        <v>0</v>
      </c>
      <c r="F17" s="83"/>
      <c r="G17" s="30"/>
      <c r="H17" s="30"/>
      <c r="I17" s="31"/>
      <c r="J17" s="32"/>
      <c r="K17" s="18">
        <f>SUM(E17)</f>
        <v>0</v>
      </c>
      <c r="L17" s="18">
        <f>SUM(F17)</f>
        <v>0</v>
      </c>
      <c r="M17" s="13">
        <f>SUM(K17,L17)</f>
        <v>0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1</v>
      </c>
      <c r="E18" s="36"/>
      <c r="F18" s="36"/>
      <c r="G18" s="30"/>
      <c r="H18" s="30"/>
      <c r="I18" s="11">
        <v>1</v>
      </c>
      <c r="J18" s="12"/>
      <c r="K18" s="18">
        <f aca="true" t="shared" si="2" ref="K18:L27">SUM(I18)</f>
        <v>1</v>
      </c>
      <c r="L18" s="18">
        <f t="shared" si="2"/>
        <v>0</v>
      </c>
      <c r="M18" s="13">
        <f t="shared" si="1"/>
        <v>1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1</v>
      </c>
      <c r="E19" s="36"/>
      <c r="F19" s="36"/>
      <c r="G19" s="30"/>
      <c r="H19" s="30"/>
      <c r="I19" s="11">
        <v>1</v>
      </c>
      <c r="J19" s="12"/>
      <c r="K19" s="18">
        <f t="shared" si="2"/>
        <v>1</v>
      </c>
      <c r="L19" s="18">
        <f t="shared" si="2"/>
        <v>0</v>
      </c>
      <c r="M19" s="13">
        <f t="shared" si="1"/>
        <v>1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1</v>
      </c>
      <c r="E20" s="36"/>
      <c r="F20" s="36"/>
      <c r="G20" s="30"/>
      <c r="H20" s="30"/>
      <c r="I20" s="11">
        <v>0</v>
      </c>
      <c r="J20" s="12"/>
      <c r="K20" s="18">
        <f t="shared" si="2"/>
        <v>0</v>
      </c>
      <c r="L20" s="18">
        <f t="shared" si="2"/>
        <v>0</v>
      </c>
      <c r="M20" s="13">
        <f t="shared" si="1"/>
        <v>0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1</v>
      </c>
      <c r="E21" s="36"/>
      <c r="F21" s="36"/>
      <c r="G21" s="30"/>
      <c r="H21" s="30"/>
      <c r="I21" s="11">
        <v>0</v>
      </c>
      <c r="J21" s="12"/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1</v>
      </c>
      <c r="E22" s="37"/>
      <c r="F22" s="36"/>
      <c r="G22" s="30"/>
      <c r="H22" s="30"/>
      <c r="I22" s="11">
        <v>0</v>
      </c>
      <c r="J22" s="12"/>
      <c r="K22" s="13">
        <f t="shared" si="2"/>
        <v>0</v>
      </c>
      <c r="L22" s="13">
        <f t="shared" si="2"/>
        <v>0</v>
      </c>
      <c r="M22" s="13">
        <f t="shared" si="1"/>
        <v>0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3">
        <v>1</v>
      </c>
      <c r="E23" s="38"/>
      <c r="F23" s="39"/>
      <c r="G23" s="40"/>
      <c r="H23" s="40"/>
      <c r="I23" s="1">
        <v>1</v>
      </c>
      <c r="J23" s="1"/>
      <c r="K23" s="13">
        <f t="shared" si="2"/>
        <v>1</v>
      </c>
      <c r="L23" s="13">
        <f t="shared" si="2"/>
        <v>0</v>
      </c>
      <c r="M23" s="13">
        <f t="shared" si="1"/>
        <v>1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3">
        <v>1</v>
      </c>
      <c r="E24" s="38"/>
      <c r="F24" s="39"/>
      <c r="G24" s="40"/>
      <c r="H24" s="40"/>
      <c r="I24" s="84">
        <v>0</v>
      </c>
      <c r="J24" s="84"/>
      <c r="K24" s="13">
        <f t="shared" si="2"/>
        <v>0</v>
      </c>
      <c r="L24" s="13">
        <f t="shared" si="2"/>
        <v>0</v>
      </c>
      <c r="M24" s="13">
        <f t="shared" si="1"/>
        <v>0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3">
        <v>1</v>
      </c>
      <c r="E25" s="36"/>
      <c r="F25" s="39"/>
      <c r="G25" s="40"/>
      <c r="H25" s="40"/>
      <c r="I25" s="84">
        <v>1</v>
      </c>
      <c r="J25" s="84"/>
      <c r="K25" s="13">
        <f t="shared" si="2"/>
        <v>1</v>
      </c>
      <c r="L25" s="13">
        <f t="shared" si="2"/>
        <v>0</v>
      </c>
      <c r="M25" s="13">
        <f t="shared" si="1"/>
        <v>1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3">
        <v>1</v>
      </c>
      <c r="E26" s="36"/>
      <c r="F26" s="39"/>
      <c r="G26" s="40"/>
      <c r="H26" s="40"/>
      <c r="I26" s="84">
        <v>0</v>
      </c>
      <c r="J26" s="84"/>
      <c r="K26" s="13">
        <f t="shared" si="2"/>
        <v>0</v>
      </c>
      <c r="L26" s="13">
        <f t="shared" si="2"/>
        <v>0</v>
      </c>
      <c r="M26" s="13">
        <f t="shared" si="1"/>
        <v>0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3">
        <v>1</v>
      </c>
      <c r="E27" s="36"/>
      <c r="F27" s="39"/>
      <c r="G27" s="40"/>
      <c r="H27" s="40"/>
      <c r="I27" s="84">
        <v>0</v>
      </c>
      <c r="J27" s="84"/>
      <c r="K27" s="41">
        <f t="shared" si="2"/>
        <v>0</v>
      </c>
      <c r="L27" s="41">
        <f t="shared" si="2"/>
        <v>0</v>
      </c>
      <c r="M27" s="41">
        <f t="shared" si="1"/>
        <v>0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3">
        <v>1</v>
      </c>
      <c r="E28" s="36"/>
      <c r="F28" s="39"/>
      <c r="G28" s="1">
        <v>1</v>
      </c>
      <c r="H28" s="1"/>
      <c r="I28" s="40"/>
      <c r="J28" s="40"/>
      <c r="K28" s="41">
        <f aca="true" t="shared" si="3" ref="K28:L35">SUM(G28)</f>
        <v>1</v>
      </c>
      <c r="L28" s="41">
        <f t="shared" si="3"/>
        <v>0</v>
      </c>
      <c r="M28" s="41">
        <f t="shared" si="1"/>
        <v>1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86">
        <v>1</v>
      </c>
      <c r="E29" s="87"/>
      <c r="F29" s="88"/>
      <c r="G29" s="139"/>
      <c r="H29" s="139">
        <v>1</v>
      </c>
      <c r="I29" s="140"/>
      <c r="J29" s="140"/>
      <c r="K29" s="41">
        <f t="shared" si="3"/>
        <v>0</v>
      </c>
      <c r="L29" s="41">
        <f t="shared" si="3"/>
        <v>1</v>
      </c>
      <c r="M29" s="41">
        <f t="shared" si="1"/>
        <v>1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3">
        <v>1</v>
      </c>
      <c r="E30" s="30"/>
      <c r="F30" s="39"/>
      <c r="G30" s="1"/>
      <c r="H30" s="1">
        <v>1</v>
      </c>
      <c r="I30" s="40"/>
      <c r="J30" s="40"/>
      <c r="K30" s="41">
        <f t="shared" si="3"/>
        <v>0</v>
      </c>
      <c r="L30" s="41">
        <f t="shared" si="3"/>
        <v>1</v>
      </c>
      <c r="M30" s="41">
        <f t="shared" si="1"/>
        <v>1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3">
        <v>1</v>
      </c>
      <c r="E31" s="30"/>
      <c r="F31" s="39"/>
      <c r="G31" s="1">
        <v>0</v>
      </c>
      <c r="H31" s="1"/>
      <c r="I31" s="40"/>
      <c r="J31" s="40"/>
      <c r="K31" s="41">
        <f t="shared" si="3"/>
        <v>0</v>
      </c>
      <c r="L31" s="41">
        <f t="shared" si="3"/>
        <v>0</v>
      </c>
      <c r="M31" s="41">
        <f t="shared" si="1"/>
        <v>0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3">
        <v>1</v>
      </c>
      <c r="E32" s="30"/>
      <c r="F32" s="39"/>
      <c r="G32" s="1">
        <v>1</v>
      </c>
      <c r="H32" s="1"/>
      <c r="I32" s="40"/>
      <c r="J32" s="40"/>
      <c r="K32" s="41">
        <f t="shared" si="3"/>
        <v>1</v>
      </c>
      <c r="L32" s="41">
        <f t="shared" si="3"/>
        <v>0</v>
      </c>
      <c r="M32" s="41">
        <f t="shared" si="1"/>
        <v>1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3">
        <v>1</v>
      </c>
      <c r="E33" s="30"/>
      <c r="F33" s="39"/>
      <c r="G33" s="1">
        <v>0</v>
      </c>
      <c r="H33" s="1"/>
      <c r="I33" s="40"/>
      <c r="J33" s="40"/>
      <c r="K33" s="41">
        <f t="shared" si="3"/>
        <v>0</v>
      </c>
      <c r="L33" s="41">
        <f t="shared" si="3"/>
        <v>0</v>
      </c>
      <c r="M33" s="41">
        <f t="shared" si="1"/>
        <v>0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3">
        <v>1</v>
      </c>
      <c r="E34" s="30"/>
      <c r="F34" s="39"/>
      <c r="G34" s="1">
        <v>0</v>
      </c>
      <c r="H34" s="1"/>
      <c r="I34" s="40"/>
      <c r="J34" s="40"/>
      <c r="K34" s="41">
        <f t="shared" si="3"/>
        <v>0</v>
      </c>
      <c r="L34" s="41">
        <f t="shared" si="3"/>
        <v>0</v>
      </c>
      <c r="M34" s="41">
        <f t="shared" si="1"/>
        <v>0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86">
        <v>1</v>
      </c>
      <c r="E35" s="141"/>
      <c r="F35" s="88"/>
      <c r="G35" s="139">
        <v>0</v>
      </c>
      <c r="H35" s="139"/>
      <c r="I35" s="140"/>
      <c r="J35" s="140"/>
      <c r="K35" s="13">
        <f t="shared" si="3"/>
        <v>0</v>
      </c>
      <c r="L35" s="13">
        <f t="shared" si="3"/>
        <v>0</v>
      </c>
      <c r="M35" s="13">
        <f t="shared" si="1"/>
        <v>0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13</v>
      </c>
      <c r="L36" s="89">
        <f>SUM(L8:L35)</f>
        <v>2</v>
      </c>
      <c r="M36" s="92">
        <f>SUM(M8:M35)</f>
        <v>15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 t="s">
        <v>97</v>
      </c>
      <c r="B41" s="1" t="s">
        <v>14</v>
      </c>
      <c r="C41" s="1" t="s">
        <v>98</v>
      </c>
      <c r="D41" s="1">
        <v>1</v>
      </c>
      <c r="E41" s="1"/>
      <c r="F41" s="1"/>
      <c r="G41" s="1">
        <v>1</v>
      </c>
      <c r="H41" s="1"/>
      <c r="I41" s="1"/>
      <c r="J41" s="1"/>
      <c r="K41" s="1">
        <f>SUM(E41,G41,I41)</f>
        <v>1</v>
      </c>
      <c r="L41" s="1">
        <f>SUM(F41,H41,J41)</f>
        <v>0</v>
      </c>
      <c r="M41" s="78">
        <f>SUM(K41:L41)</f>
        <v>1</v>
      </c>
    </row>
    <row r="42" spans="1:13" ht="25.5" customHeight="1">
      <c r="A42" s="1" t="s">
        <v>99</v>
      </c>
      <c r="B42" s="1" t="s">
        <v>14</v>
      </c>
      <c r="C42" s="1" t="s">
        <v>98</v>
      </c>
      <c r="D42" s="1">
        <v>1</v>
      </c>
      <c r="E42" s="1"/>
      <c r="F42" s="1"/>
      <c r="G42" s="1">
        <v>1</v>
      </c>
      <c r="H42" s="1"/>
      <c r="I42" s="1"/>
      <c r="J42" s="1"/>
      <c r="K42" s="1">
        <f aca="true" t="shared" si="4" ref="K42:K48">SUM(E42,G42,I42)</f>
        <v>1</v>
      </c>
      <c r="L42" s="1">
        <f aca="true" t="shared" si="5" ref="L42:L48">SUM(F42,H42,J42)</f>
        <v>0</v>
      </c>
      <c r="M42" s="78">
        <f aca="true" t="shared" si="6" ref="M42:M48">SUM(K42:L42)</f>
        <v>1</v>
      </c>
    </row>
    <row r="43" spans="1:13" ht="25.5" customHeight="1">
      <c r="A43" s="1" t="s">
        <v>100</v>
      </c>
      <c r="B43" s="1" t="s">
        <v>9</v>
      </c>
      <c r="C43" s="1" t="s">
        <v>98</v>
      </c>
      <c r="D43" s="1">
        <v>1</v>
      </c>
      <c r="E43" s="1"/>
      <c r="F43" s="1">
        <v>1</v>
      </c>
      <c r="G43" s="1"/>
      <c r="H43" s="1"/>
      <c r="I43" s="1"/>
      <c r="J43" s="1"/>
      <c r="K43" s="1">
        <f t="shared" si="4"/>
        <v>0</v>
      </c>
      <c r="L43" s="1">
        <f t="shared" si="5"/>
        <v>1</v>
      </c>
      <c r="M43" s="78">
        <f t="shared" si="6"/>
        <v>1</v>
      </c>
    </row>
    <row r="44" spans="1:13" ht="25.5" customHeight="1">
      <c r="A44" s="1" t="s">
        <v>101</v>
      </c>
      <c r="B44" s="1" t="s">
        <v>9</v>
      </c>
      <c r="C44" s="1" t="s">
        <v>98</v>
      </c>
      <c r="D44" s="1">
        <v>1</v>
      </c>
      <c r="E44" s="1"/>
      <c r="F44" s="1">
        <v>1</v>
      </c>
      <c r="G44" s="1"/>
      <c r="H44" s="1"/>
      <c r="I44" s="1"/>
      <c r="J44" s="1"/>
      <c r="K44" s="1">
        <f t="shared" si="4"/>
        <v>0</v>
      </c>
      <c r="L44" s="1">
        <f t="shared" si="5"/>
        <v>1</v>
      </c>
      <c r="M44" s="78">
        <f t="shared" si="6"/>
        <v>1</v>
      </c>
    </row>
    <row r="45" spans="1:13" ht="25.5" customHeight="1">
      <c r="A45" s="1" t="s">
        <v>102</v>
      </c>
      <c r="B45" s="1" t="s">
        <v>9</v>
      </c>
      <c r="C45" s="1" t="s">
        <v>98</v>
      </c>
      <c r="D45" s="1">
        <v>1</v>
      </c>
      <c r="E45" s="1"/>
      <c r="F45" s="1">
        <v>1</v>
      </c>
      <c r="G45" s="1"/>
      <c r="H45" s="1"/>
      <c r="I45" s="1"/>
      <c r="J45" s="1"/>
      <c r="K45" s="1">
        <f t="shared" si="4"/>
        <v>0</v>
      </c>
      <c r="L45" s="1">
        <f t="shared" si="5"/>
        <v>1</v>
      </c>
      <c r="M45" s="78">
        <f t="shared" si="6"/>
        <v>1</v>
      </c>
    </row>
    <row r="46" spans="1:13" ht="25.5" customHeight="1">
      <c r="A46" s="1" t="s">
        <v>103</v>
      </c>
      <c r="B46" s="1" t="s">
        <v>9</v>
      </c>
      <c r="C46" s="1" t="s">
        <v>98</v>
      </c>
      <c r="D46" s="1">
        <v>1</v>
      </c>
      <c r="E46" s="1"/>
      <c r="F46" s="1">
        <v>1</v>
      </c>
      <c r="G46" s="1"/>
      <c r="H46" s="1"/>
      <c r="I46" s="1"/>
      <c r="J46" s="1"/>
      <c r="K46" s="1">
        <f t="shared" si="4"/>
        <v>0</v>
      </c>
      <c r="L46" s="1">
        <f t="shared" si="5"/>
        <v>1</v>
      </c>
      <c r="M46" s="78">
        <f t="shared" si="6"/>
        <v>1</v>
      </c>
    </row>
    <row r="47" spans="1:13" ht="25.5" customHeight="1">
      <c r="A47" s="1" t="s">
        <v>104</v>
      </c>
      <c r="B47" s="1" t="s">
        <v>9</v>
      </c>
      <c r="C47" s="1" t="s">
        <v>98</v>
      </c>
      <c r="D47" s="1">
        <v>1</v>
      </c>
      <c r="E47" s="1"/>
      <c r="F47" s="1">
        <v>1</v>
      </c>
      <c r="G47" s="1"/>
      <c r="H47" s="1"/>
      <c r="I47" s="1"/>
      <c r="J47" s="1"/>
      <c r="K47" s="1">
        <f t="shared" si="4"/>
        <v>0</v>
      </c>
      <c r="L47" s="1">
        <f t="shared" si="5"/>
        <v>1</v>
      </c>
      <c r="M47" s="78">
        <f t="shared" si="6"/>
        <v>1</v>
      </c>
    </row>
    <row r="48" spans="1:13" ht="25.5" customHeight="1">
      <c r="A48" s="1" t="s">
        <v>105</v>
      </c>
      <c r="B48" s="1" t="s">
        <v>9</v>
      </c>
      <c r="C48" s="1" t="s">
        <v>98</v>
      </c>
      <c r="D48" s="1">
        <v>1</v>
      </c>
      <c r="E48" s="1">
        <v>1</v>
      </c>
      <c r="F48" s="1"/>
      <c r="G48" s="1"/>
      <c r="H48" s="1"/>
      <c r="I48" s="1"/>
      <c r="J48" s="1"/>
      <c r="K48" s="1">
        <f t="shared" si="4"/>
        <v>1</v>
      </c>
      <c r="L48" s="1">
        <f t="shared" si="5"/>
        <v>0</v>
      </c>
      <c r="M48" s="78">
        <f t="shared" si="6"/>
        <v>1</v>
      </c>
    </row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G5:H5"/>
    <mergeCell ref="I5:J5"/>
    <mergeCell ref="A1:M1"/>
    <mergeCell ref="A2:M2"/>
    <mergeCell ref="A3:M3"/>
    <mergeCell ref="A4:M4"/>
    <mergeCell ref="K5:M5"/>
    <mergeCell ref="B5:D5"/>
    <mergeCell ref="E5:F5"/>
    <mergeCell ref="E40:J40"/>
    <mergeCell ref="B38:D38"/>
    <mergeCell ref="E38:F38"/>
    <mergeCell ref="G38:H38"/>
    <mergeCell ref="I38:J38"/>
    <mergeCell ref="K38:M38"/>
    <mergeCell ref="K39:L39"/>
    <mergeCell ref="A36:J36"/>
    <mergeCell ref="K6:L6"/>
    <mergeCell ref="E7:J7"/>
  </mergeCells>
  <printOptions/>
  <pageMargins left="0.75" right="0.75" top="1" bottom="1" header="0.5" footer="0.5"/>
  <pageSetup orientation="landscape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workbookViewId="0" topLeftCell="A1">
      <selection activeCell="O12" sqref="O12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64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2</v>
      </c>
      <c r="E8" s="10">
        <v>2</v>
      </c>
      <c r="F8" s="10"/>
      <c r="G8" s="30"/>
      <c r="H8" s="30"/>
      <c r="I8" s="31"/>
      <c r="J8" s="32"/>
      <c r="K8" s="13">
        <f aca="true" t="shared" si="0" ref="K8:L15">SUM(E8)</f>
        <v>2</v>
      </c>
      <c r="L8" s="13">
        <f t="shared" si="0"/>
        <v>0</v>
      </c>
      <c r="M8" s="13">
        <f aca="true" t="shared" si="1" ref="M8:M35">SUM(K8,L8)</f>
        <v>2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2</v>
      </c>
      <c r="E9" s="10">
        <v>2</v>
      </c>
      <c r="F9" s="10"/>
      <c r="G9" s="30"/>
      <c r="H9" s="30"/>
      <c r="I9" s="31"/>
      <c r="J9" s="32"/>
      <c r="K9" s="13">
        <f t="shared" si="0"/>
        <v>2</v>
      </c>
      <c r="L9" s="13">
        <f t="shared" si="0"/>
        <v>0</v>
      </c>
      <c r="M9" s="13">
        <f t="shared" si="1"/>
        <v>2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2</v>
      </c>
      <c r="E10" s="14">
        <v>2</v>
      </c>
      <c r="F10" s="10"/>
      <c r="G10" s="30"/>
      <c r="H10" s="30"/>
      <c r="I10" s="31"/>
      <c r="J10" s="32"/>
      <c r="K10" s="13">
        <f t="shared" si="0"/>
        <v>2</v>
      </c>
      <c r="L10" s="13">
        <f t="shared" si="0"/>
        <v>0</v>
      </c>
      <c r="M10" s="13">
        <f t="shared" si="1"/>
        <v>2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2</v>
      </c>
      <c r="E11" s="14">
        <v>2</v>
      </c>
      <c r="F11" s="10"/>
      <c r="G11" s="30"/>
      <c r="H11" s="30"/>
      <c r="I11" s="31"/>
      <c r="J11" s="32"/>
      <c r="K11" s="13">
        <f t="shared" si="0"/>
        <v>2</v>
      </c>
      <c r="L11" s="13">
        <f t="shared" si="0"/>
        <v>0</v>
      </c>
      <c r="M11" s="13">
        <f t="shared" si="1"/>
        <v>2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2</v>
      </c>
      <c r="E12" s="14"/>
      <c r="F12" s="10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2</v>
      </c>
      <c r="E13" s="16">
        <v>1</v>
      </c>
      <c r="F13" s="17"/>
      <c r="G13" s="33"/>
      <c r="H13" s="33"/>
      <c r="I13" s="34"/>
      <c r="J13" s="35"/>
      <c r="K13" s="13">
        <f t="shared" si="0"/>
        <v>1</v>
      </c>
      <c r="L13" s="13">
        <f t="shared" si="0"/>
        <v>0</v>
      </c>
      <c r="M13" s="13">
        <f t="shared" si="1"/>
        <v>1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2</v>
      </c>
      <c r="E14" s="19">
        <v>1</v>
      </c>
      <c r="F14" s="4"/>
      <c r="G14" s="30"/>
      <c r="H14" s="30"/>
      <c r="I14" s="31"/>
      <c r="J14" s="32"/>
      <c r="K14" s="18">
        <f t="shared" si="0"/>
        <v>1</v>
      </c>
      <c r="L14" s="18">
        <f t="shared" si="0"/>
        <v>0</v>
      </c>
      <c r="M14" s="13">
        <f t="shared" si="1"/>
        <v>1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2</v>
      </c>
      <c r="E15" s="20"/>
      <c r="F15" s="21"/>
      <c r="G15" s="30"/>
      <c r="H15" s="30"/>
      <c r="I15" s="31"/>
      <c r="J15" s="32"/>
      <c r="K15" s="18">
        <f t="shared" si="0"/>
        <v>0</v>
      </c>
      <c r="L15" s="18">
        <f t="shared" si="0"/>
        <v>0</v>
      </c>
      <c r="M15" s="13">
        <f t="shared" si="1"/>
        <v>0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2</v>
      </c>
      <c r="E16" s="81">
        <v>2</v>
      </c>
      <c r="F16" s="82"/>
      <c r="G16" s="33"/>
      <c r="H16" s="33"/>
      <c r="I16" s="34"/>
      <c r="J16" s="35"/>
      <c r="K16" s="18">
        <f>SUM(E16)</f>
        <v>2</v>
      </c>
      <c r="L16" s="18">
        <f>SUM(F16)</f>
        <v>0</v>
      </c>
      <c r="M16" s="13">
        <f>SUM(K16,L16)</f>
        <v>2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2</v>
      </c>
      <c r="E17" s="83">
        <v>2</v>
      </c>
      <c r="F17" s="83"/>
      <c r="G17" s="30"/>
      <c r="H17" s="30"/>
      <c r="I17" s="31"/>
      <c r="J17" s="32"/>
      <c r="K17" s="18">
        <f>SUM(E17)</f>
        <v>2</v>
      </c>
      <c r="L17" s="18">
        <f>SUM(F17)</f>
        <v>0</v>
      </c>
      <c r="M17" s="13">
        <f>SUM(K17,L17)</f>
        <v>2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2</v>
      </c>
      <c r="E18" s="36"/>
      <c r="F18" s="36"/>
      <c r="G18" s="30"/>
      <c r="H18" s="30"/>
      <c r="I18" s="11">
        <v>2</v>
      </c>
      <c r="J18" s="12"/>
      <c r="K18" s="18">
        <f aca="true" t="shared" si="2" ref="K18:L27">SUM(I18)</f>
        <v>2</v>
      </c>
      <c r="L18" s="18">
        <f t="shared" si="2"/>
        <v>0</v>
      </c>
      <c r="M18" s="13">
        <f t="shared" si="1"/>
        <v>2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2</v>
      </c>
      <c r="E19" s="36"/>
      <c r="F19" s="36"/>
      <c r="G19" s="30"/>
      <c r="H19" s="30"/>
      <c r="I19" s="11"/>
      <c r="J19" s="12"/>
      <c r="K19" s="18">
        <f t="shared" si="2"/>
        <v>0</v>
      </c>
      <c r="L19" s="18">
        <f t="shared" si="2"/>
        <v>0</v>
      </c>
      <c r="M19" s="13">
        <f t="shared" si="1"/>
        <v>0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2</v>
      </c>
      <c r="E20" s="36"/>
      <c r="F20" s="36"/>
      <c r="G20" s="30"/>
      <c r="H20" s="30"/>
      <c r="I20" s="11"/>
      <c r="J20" s="12"/>
      <c r="K20" s="18">
        <f t="shared" si="2"/>
        <v>0</v>
      </c>
      <c r="L20" s="18">
        <f t="shared" si="2"/>
        <v>0</v>
      </c>
      <c r="M20" s="13">
        <f t="shared" si="1"/>
        <v>0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2</v>
      </c>
      <c r="E21" s="36"/>
      <c r="F21" s="36"/>
      <c r="G21" s="30"/>
      <c r="H21" s="30"/>
      <c r="I21" s="11"/>
      <c r="J21" s="12"/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2</v>
      </c>
      <c r="E22" s="37"/>
      <c r="F22" s="36"/>
      <c r="G22" s="30"/>
      <c r="H22" s="30"/>
      <c r="I22" s="11"/>
      <c r="J22" s="12"/>
      <c r="K22" s="13">
        <f t="shared" si="2"/>
        <v>0</v>
      </c>
      <c r="L22" s="13">
        <f t="shared" si="2"/>
        <v>0</v>
      </c>
      <c r="M22" s="13">
        <f t="shared" si="1"/>
        <v>0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9">
        <v>2</v>
      </c>
      <c r="E23" s="38"/>
      <c r="F23" s="39"/>
      <c r="G23" s="40"/>
      <c r="H23" s="40"/>
      <c r="I23" s="1"/>
      <c r="J23" s="1"/>
      <c r="K23" s="13">
        <f t="shared" si="2"/>
        <v>0</v>
      </c>
      <c r="L23" s="13">
        <f t="shared" si="2"/>
        <v>0</v>
      </c>
      <c r="M23" s="13">
        <f t="shared" si="1"/>
        <v>0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9">
        <v>2</v>
      </c>
      <c r="E24" s="38"/>
      <c r="F24" s="39"/>
      <c r="G24" s="40"/>
      <c r="H24" s="40"/>
      <c r="I24" s="84">
        <v>2</v>
      </c>
      <c r="J24" s="84"/>
      <c r="K24" s="13">
        <f t="shared" si="2"/>
        <v>2</v>
      </c>
      <c r="L24" s="13">
        <f t="shared" si="2"/>
        <v>0</v>
      </c>
      <c r="M24" s="13">
        <f t="shared" si="1"/>
        <v>2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9">
        <v>2</v>
      </c>
      <c r="E25" s="36"/>
      <c r="F25" s="39"/>
      <c r="G25" s="40"/>
      <c r="H25" s="40"/>
      <c r="I25" s="84"/>
      <c r="J25" s="84"/>
      <c r="K25" s="13">
        <f t="shared" si="2"/>
        <v>0</v>
      </c>
      <c r="L25" s="13">
        <f t="shared" si="2"/>
        <v>0</v>
      </c>
      <c r="M25" s="13">
        <f t="shared" si="1"/>
        <v>0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9">
        <v>2</v>
      </c>
      <c r="E26" s="36"/>
      <c r="F26" s="39"/>
      <c r="G26" s="40"/>
      <c r="H26" s="40"/>
      <c r="I26" s="84"/>
      <c r="J26" s="84"/>
      <c r="K26" s="13">
        <f t="shared" si="2"/>
        <v>0</v>
      </c>
      <c r="L26" s="13">
        <f t="shared" si="2"/>
        <v>0</v>
      </c>
      <c r="M26" s="13">
        <f t="shared" si="1"/>
        <v>0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9">
        <v>2</v>
      </c>
      <c r="E27" s="36"/>
      <c r="F27" s="39"/>
      <c r="G27" s="40"/>
      <c r="H27" s="40"/>
      <c r="I27" s="84"/>
      <c r="J27" s="84"/>
      <c r="K27" s="41">
        <f t="shared" si="2"/>
        <v>0</v>
      </c>
      <c r="L27" s="41">
        <f t="shared" si="2"/>
        <v>0</v>
      </c>
      <c r="M27" s="41">
        <f t="shared" si="1"/>
        <v>0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9">
        <v>2</v>
      </c>
      <c r="E28" s="36"/>
      <c r="F28" s="39"/>
      <c r="G28" s="1">
        <v>2</v>
      </c>
      <c r="H28" s="1"/>
      <c r="I28" s="40"/>
      <c r="J28" s="40"/>
      <c r="K28" s="41">
        <f aca="true" t="shared" si="3" ref="K28:L35">SUM(G28)</f>
        <v>2</v>
      </c>
      <c r="L28" s="41">
        <f t="shared" si="3"/>
        <v>0</v>
      </c>
      <c r="M28" s="41">
        <f t="shared" si="1"/>
        <v>2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9">
        <v>2</v>
      </c>
      <c r="E29" s="87"/>
      <c r="F29" s="88"/>
      <c r="G29" s="139">
        <v>2</v>
      </c>
      <c r="H29" s="139"/>
      <c r="I29" s="140"/>
      <c r="J29" s="140"/>
      <c r="K29" s="41">
        <f t="shared" si="3"/>
        <v>2</v>
      </c>
      <c r="L29" s="41">
        <f t="shared" si="3"/>
        <v>0</v>
      </c>
      <c r="M29" s="41">
        <f t="shared" si="1"/>
        <v>2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9">
        <v>2</v>
      </c>
      <c r="E30" s="30"/>
      <c r="F30" s="39"/>
      <c r="G30" s="1"/>
      <c r="H30" s="1"/>
      <c r="I30" s="40"/>
      <c r="J30" s="40"/>
      <c r="K30" s="41">
        <f t="shared" si="3"/>
        <v>0</v>
      </c>
      <c r="L30" s="41">
        <f t="shared" si="3"/>
        <v>0</v>
      </c>
      <c r="M30" s="41">
        <f t="shared" si="1"/>
        <v>0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9">
        <v>2</v>
      </c>
      <c r="E31" s="30"/>
      <c r="F31" s="39"/>
      <c r="G31" s="1"/>
      <c r="H31" s="1"/>
      <c r="I31" s="40"/>
      <c r="J31" s="40"/>
      <c r="K31" s="41">
        <f t="shared" si="3"/>
        <v>0</v>
      </c>
      <c r="L31" s="41">
        <f t="shared" si="3"/>
        <v>0</v>
      </c>
      <c r="M31" s="41">
        <f t="shared" si="1"/>
        <v>0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9">
        <v>2</v>
      </c>
      <c r="E32" s="30"/>
      <c r="F32" s="39"/>
      <c r="G32" s="1"/>
      <c r="H32" s="1"/>
      <c r="I32" s="40"/>
      <c r="J32" s="40"/>
      <c r="K32" s="41">
        <f t="shared" si="3"/>
        <v>0</v>
      </c>
      <c r="L32" s="41">
        <f t="shared" si="3"/>
        <v>0</v>
      </c>
      <c r="M32" s="41">
        <f t="shared" si="1"/>
        <v>0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9">
        <v>2</v>
      </c>
      <c r="E33" s="30"/>
      <c r="F33" s="39"/>
      <c r="G33" s="1">
        <v>2</v>
      </c>
      <c r="H33" s="1"/>
      <c r="I33" s="40"/>
      <c r="J33" s="40"/>
      <c r="K33" s="41">
        <f t="shared" si="3"/>
        <v>2</v>
      </c>
      <c r="L33" s="41">
        <f t="shared" si="3"/>
        <v>0</v>
      </c>
      <c r="M33" s="41">
        <f t="shared" si="1"/>
        <v>2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9">
        <v>2</v>
      </c>
      <c r="E34" s="30"/>
      <c r="F34" s="39"/>
      <c r="G34" s="1">
        <v>2</v>
      </c>
      <c r="H34" s="1"/>
      <c r="I34" s="40"/>
      <c r="J34" s="40"/>
      <c r="K34" s="41">
        <f t="shared" si="3"/>
        <v>2</v>
      </c>
      <c r="L34" s="41">
        <f t="shared" si="3"/>
        <v>0</v>
      </c>
      <c r="M34" s="41">
        <f t="shared" si="1"/>
        <v>2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9">
        <v>2</v>
      </c>
      <c r="E35" s="141"/>
      <c r="F35" s="88"/>
      <c r="G35" s="139"/>
      <c r="H35" s="139"/>
      <c r="I35" s="140"/>
      <c r="J35" s="140"/>
      <c r="K35" s="13">
        <f t="shared" si="3"/>
        <v>0</v>
      </c>
      <c r="L35" s="13">
        <f t="shared" si="3"/>
        <v>0</v>
      </c>
      <c r="M35" s="13">
        <f t="shared" si="1"/>
        <v>0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26</v>
      </c>
      <c r="L36" s="89">
        <f>SUM(L8:L35)</f>
        <v>0</v>
      </c>
      <c r="M36" s="92">
        <f>SUM(M8:M35)</f>
        <v>26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workbookViewId="0" topLeftCell="A1">
      <selection activeCell="D8" sqref="D8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95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96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/>
      <c r="E8" s="122"/>
      <c r="F8" s="10"/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0</v>
      </c>
      <c r="M8" s="13">
        <f aca="true" t="shared" si="1" ref="M8:M35">SUM(K8,L8)</f>
        <v>0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/>
      <c r="E9" s="122"/>
      <c r="F9" s="10"/>
      <c r="G9" s="30"/>
      <c r="H9" s="30"/>
      <c r="I9" s="31"/>
      <c r="J9" s="32"/>
      <c r="K9" s="13">
        <f t="shared" si="0"/>
        <v>0</v>
      </c>
      <c r="L9" s="13">
        <f t="shared" si="0"/>
        <v>0</v>
      </c>
      <c r="M9" s="13">
        <f t="shared" si="1"/>
        <v>0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/>
      <c r="E10" s="122"/>
      <c r="F10" s="10"/>
      <c r="G10" s="30"/>
      <c r="H10" s="30"/>
      <c r="I10" s="31"/>
      <c r="J10" s="32"/>
      <c r="K10" s="13">
        <f t="shared" si="0"/>
        <v>0</v>
      </c>
      <c r="L10" s="13">
        <f t="shared" si="0"/>
        <v>0</v>
      </c>
      <c r="M10" s="13">
        <f t="shared" si="1"/>
        <v>0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/>
      <c r="E11" s="122"/>
      <c r="F11" s="10"/>
      <c r="G11" s="30"/>
      <c r="H11" s="30"/>
      <c r="I11" s="31"/>
      <c r="J11" s="32"/>
      <c r="K11" s="13">
        <f t="shared" si="0"/>
        <v>0</v>
      </c>
      <c r="L11" s="13">
        <f t="shared" si="0"/>
        <v>0</v>
      </c>
      <c r="M11" s="13">
        <f t="shared" si="1"/>
        <v>0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/>
      <c r="E12" s="14"/>
      <c r="F12" s="10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/>
      <c r="E13" s="16"/>
      <c r="F13" s="17"/>
      <c r="G13" s="33"/>
      <c r="H13" s="33"/>
      <c r="I13" s="34"/>
      <c r="J13" s="35"/>
      <c r="K13" s="13">
        <f t="shared" si="0"/>
        <v>0</v>
      </c>
      <c r="L13" s="13">
        <f t="shared" si="0"/>
        <v>0</v>
      </c>
      <c r="M13" s="13">
        <f t="shared" si="1"/>
        <v>0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/>
      <c r="E14" s="19"/>
      <c r="F14" s="4"/>
      <c r="G14" s="30"/>
      <c r="H14" s="30"/>
      <c r="I14" s="31"/>
      <c r="J14" s="32"/>
      <c r="K14" s="18">
        <f t="shared" si="0"/>
        <v>0</v>
      </c>
      <c r="L14" s="18">
        <f t="shared" si="0"/>
        <v>0</v>
      </c>
      <c r="M14" s="13">
        <f t="shared" si="1"/>
        <v>0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/>
      <c r="E15" s="20"/>
      <c r="F15" s="21"/>
      <c r="G15" s="30"/>
      <c r="H15" s="30"/>
      <c r="I15" s="31"/>
      <c r="J15" s="32"/>
      <c r="K15" s="18">
        <f t="shared" si="0"/>
        <v>0</v>
      </c>
      <c r="L15" s="18">
        <f t="shared" si="0"/>
        <v>0</v>
      </c>
      <c r="M15" s="13">
        <f t="shared" si="1"/>
        <v>0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/>
      <c r="E16" s="81"/>
      <c r="F16" s="82"/>
      <c r="G16" s="33"/>
      <c r="H16" s="33"/>
      <c r="I16" s="34"/>
      <c r="J16" s="35"/>
      <c r="K16" s="18">
        <f>SUM(E16)</f>
        <v>0</v>
      </c>
      <c r="L16" s="18">
        <f>SUM(F16)</f>
        <v>0</v>
      </c>
      <c r="M16" s="13">
        <f>SUM(K16,L16)</f>
        <v>0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/>
      <c r="E17" s="83"/>
      <c r="F17" s="83"/>
      <c r="G17" s="30"/>
      <c r="H17" s="30"/>
      <c r="I17" s="31"/>
      <c r="J17" s="32"/>
      <c r="K17" s="18">
        <f>SUM(E17)</f>
        <v>0</v>
      </c>
      <c r="L17" s="18">
        <f>SUM(F17)</f>
        <v>0</v>
      </c>
      <c r="M17" s="13">
        <f>SUM(K17,L17)</f>
        <v>0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/>
      <c r="E18" s="36"/>
      <c r="F18" s="36"/>
      <c r="G18" s="30"/>
      <c r="H18" s="30"/>
      <c r="I18" s="11"/>
      <c r="J18" s="12"/>
      <c r="K18" s="18">
        <f aca="true" t="shared" si="2" ref="K18:L27">SUM(I18)</f>
        <v>0</v>
      </c>
      <c r="L18" s="18">
        <f t="shared" si="2"/>
        <v>0</v>
      </c>
      <c r="M18" s="13">
        <f t="shared" si="1"/>
        <v>0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/>
      <c r="E19" s="36"/>
      <c r="F19" s="36"/>
      <c r="G19" s="30"/>
      <c r="H19" s="30"/>
      <c r="I19" s="11"/>
      <c r="J19" s="12"/>
      <c r="K19" s="18">
        <f t="shared" si="2"/>
        <v>0</v>
      </c>
      <c r="L19" s="18">
        <f t="shared" si="2"/>
        <v>0</v>
      </c>
      <c r="M19" s="13">
        <f t="shared" si="1"/>
        <v>0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/>
      <c r="E20" s="36"/>
      <c r="F20" s="36"/>
      <c r="G20" s="30"/>
      <c r="H20" s="30"/>
      <c r="I20" s="11"/>
      <c r="J20" s="12"/>
      <c r="K20" s="18">
        <f t="shared" si="2"/>
        <v>0</v>
      </c>
      <c r="L20" s="18">
        <f t="shared" si="2"/>
        <v>0</v>
      </c>
      <c r="M20" s="13">
        <f t="shared" si="1"/>
        <v>0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/>
      <c r="E21" s="36"/>
      <c r="F21" s="36"/>
      <c r="G21" s="30"/>
      <c r="H21" s="30"/>
      <c r="I21" s="11"/>
      <c r="J21" s="12"/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/>
      <c r="E22" s="37"/>
      <c r="F22" s="36"/>
      <c r="G22" s="30"/>
      <c r="H22" s="30"/>
      <c r="I22" s="11"/>
      <c r="J22" s="12"/>
      <c r="K22" s="13">
        <f t="shared" si="2"/>
        <v>0</v>
      </c>
      <c r="L22" s="13">
        <f t="shared" si="2"/>
        <v>0</v>
      </c>
      <c r="M22" s="13">
        <f t="shared" si="1"/>
        <v>0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3"/>
      <c r="E23" s="38"/>
      <c r="F23" s="39"/>
      <c r="G23" s="40"/>
      <c r="H23" s="40"/>
      <c r="I23" s="1"/>
      <c r="J23" s="1"/>
      <c r="K23" s="13">
        <f t="shared" si="2"/>
        <v>0</v>
      </c>
      <c r="L23" s="13">
        <f t="shared" si="2"/>
        <v>0</v>
      </c>
      <c r="M23" s="13">
        <f t="shared" si="1"/>
        <v>0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3"/>
      <c r="E24" s="38"/>
      <c r="F24" s="39"/>
      <c r="G24" s="40"/>
      <c r="H24" s="40"/>
      <c r="I24" s="84"/>
      <c r="J24" s="84"/>
      <c r="K24" s="13">
        <f t="shared" si="2"/>
        <v>0</v>
      </c>
      <c r="L24" s="13">
        <f t="shared" si="2"/>
        <v>0</v>
      </c>
      <c r="M24" s="13">
        <f t="shared" si="1"/>
        <v>0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3"/>
      <c r="E25" s="36"/>
      <c r="F25" s="39"/>
      <c r="G25" s="40"/>
      <c r="H25" s="40"/>
      <c r="I25" s="84"/>
      <c r="J25" s="84"/>
      <c r="K25" s="13">
        <f t="shared" si="2"/>
        <v>0</v>
      </c>
      <c r="L25" s="13">
        <f t="shared" si="2"/>
        <v>0</v>
      </c>
      <c r="M25" s="13">
        <f t="shared" si="1"/>
        <v>0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3"/>
      <c r="E26" s="36"/>
      <c r="F26" s="39"/>
      <c r="G26" s="40"/>
      <c r="H26" s="40"/>
      <c r="I26" s="84"/>
      <c r="J26" s="84"/>
      <c r="K26" s="13">
        <f t="shared" si="2"/>
        <v>0</v>
      </c>
      <c r="L26" s="13">
        <f t="shared" si="2"/>
        <v>0</v>
      </c>
      <c r="M26" s="13">
        <f t="shared" si="1"/>
        <v>0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3"/>
      <c r="E27" s="36"/>
      <c r="F27" s="39"/>
      <c r="G27" s="40"/>
      <c r="H27" s="40"/>
      <c r="I27" s="84"/>
      <c r="J27" s="84"/>
      <c r="K27" s="13">
        <f t="shared" si="2"/>
        <v>0</v>
      </c>
      <c r="L27" s="13">
        <f t="shared" si="2"/>
        <v>0</v>
      </c>
      <c r="M27" s="13">
        <f t="shared" si="1"/>
        <v>0</v>
      </c>
      <c r="N27" s="25"/>
    </row>
    <row r="28" spans="1:14" ht="39.75" customHeight="1">
      <c r="A28" s="101" t="s">
        <v>54</v>
      </c>
      <c r="B28" s="85" t="s">
        <v>14</v>
      </c>
      <c r="C28" s="85" t="s">
        <v>10</v>
      </c>
      <c r="D28" s="3"/>
      <c r="E28" s="36"/>
      <c r="F28" s="39"/>
      <c r="G28" s="142"/>
      <c r="H28" s="142"/>
      <c r="I28" s="40"/>
      <c r="J28" s="40"/>
      <c r="K28" s="41">
        <f aca="true" t="shared" si="3" ref="K28:L35">SUM(G28)</f>
        <v>0</v>
      </c>
      <c r="L28" s="41">
        <f t="shared" si="3"/>
        <v>0</v>
      </c>
      <c r="M28" s="41">
        <f t="shared" si="1"/>
        <v>0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86"/>
      <c r="E29" s="87"/>
      <c r="F29" s="88"/>
      <c r="G29" s="143"/>
      <c r="H29" s="143"/>
      <c r="I29" s="140"/>
      <c r="J29" s="140"/>
      <c r="K29" s="41">
        <f t="shared" si="3"/>
        <v>0</v>
      </c>
      <c r="L29" s="41">
        <f t="shared" si="3"/>
        <v>0</v>
      </c>
      <c r="M29" s="41">
        <f t="shared" si="1"/>
        <v>0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3"/>
      <c r="E30" s="30"/>
      <c r="F30" s="39"/>
      <c r="G30" s="142"/>
      <c r="H30" s="142"/>
      <c r="I30" s="40"/>
      <c r="J30" s="40"/>
      <c r="K30" s="41">
        <f t="shared" si="3"/>
        <v>0</v>
      </c>
      <c r="L30" s="41">
        <f t="shared" si="3"/>
        <v>0</v>
      </c>
      <c r="M30" s="41">
        <f t="shared" si="1"/>
        <v>0</v>
      </c>
      <c r="N30" s="79"/>
    </row>
    <row r="31" spans="1:14" ht="34.5" customHeight="1">
      <c r="A31" s="101" t="s">
        <v>57</v>
      </c>
      <c r="B31" s="85" t="s">
        <v>14</v>
      </c>
      <c r="C31" s="91" t="s">
        <v>10</v>
      </c>
      <c r="D31" s="3"/>
      <c r="E31" s="30"/>
      <c r="F31" s="39"/>
      <c r="G31" s="142"/>
      <c r="H31" s="142"/>
      <c r="I31" s="40"/>
      <c r="J31" s="40"/>
      <c r="K31" s="41">
        <f t="shared" si="3"/>
        <v>0</v>
      </c>
      <c r="L31" s="41">
        <f t="shared" si="3"/>
        <v>0</v>
      </c>
      <c r="M31" s="41">
        <f t="shared" si="1"/>
        <v>0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3"/>
      <c r="E32" s="30"/>
      <c r="F32" s="39"/>
      <c r="G32" s="142"/>
      <c r="H32" s="142"/>
      <c r="I32" s="40"/>
      <c r="J32" s="40"/>
      <c r="K32" s="41">
        <f t="shared" si="3"/>
        <v>0</v>
      </c>
      <c r="L32" s="41">
        <f t="shared" si="3"/>
        <v>0</v>
      </c>
      <c r="M32" s="41">
        <f t="shared" si="1"/>
        <v>0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3"/>
      <c r="E33" s="30"/>
      <c r="F33" s="39"/>
      <c r="G33" s="142"/>
      <c r="H33" s="142"/>
      <c r="I33" s="40"/>
      <c r="J33" s="40"/>
      <c r="K33" s="41">
        <f t="shared" si="3"/>
        <v>0</v>
      </c>
      <c r="L33" s="41">
        <f t="shared" si="3"/>
        <v>0</v>
      </c>
      <c r="M33" s="41">
        <f t="shared" si="1"/>
        <v>0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3"/>
      <c r="E34" s="30"/>
      <c r="F34" s="39"/>
      <c r="G34" s="142"/>
      <c r="H34" s="142"/>
      <c r="I34" s="40"/>
      <c r="J34" s="40"/>
      <c r="K34" s="41">
        <f t="shared" si="3"/>
        <v>0</v>
      </c>
      <c r="L34" s="41">
        <f t="shared" si="3"/>
        <v>0</v>
      </c>
      <c r="M34" s="41">
        <f t="shared" si="1"/>
        <v>0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86"/>
      <c r="E35" s="141"/>
      <c r="F35" s="88"/>
      <c r="G35" s="143"/>
      <c r="H35" s="143"/>
      <c r="I35" s="140"/>
      <c r="J35" s="140"/>
      <c r="K35" s="13">
        <f t="shared" si="3"/>
        <v>0</v>
      </c>
      <c r="L35" s="13">
        <f t="shared" si="3"/>
        <v>0</v>
      </c>
      <c r="M35" s="13">
        <f t="shared" si="1"/>
        <v>0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0</v>
      </c>
      <c r="L36" s="89">
        <f>SUM(L8:L35)</f>
        <v>0</v>
      </c>
      <c r="M36" s="92">
        <f>SUM(M8:M35)</f>
        <v>0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="90" zoomScaleNormal="90" workbookViewId="0" topLeftCell="A1">
      <selection activeCell="P12" sqref="P12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88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4</v>
      </c>
      <c r="E8" s="10">
        <v>4</v>
      </c>
      <c r="F8" s="10"/>
      <c r="G8" s="30"/>
      <c r="H8" s="30"/>
      <c r="I8" s="31"/>
      <c r="J8" s="32"/>
      <c r="K8" s="13">
        <f aca="true" t="shared" si="0" ref="K8:L15">SUM(E8)</f>
        <v>4</v>
      </c>
      <c r="L8" s="13">
        <f t="shared" si="0"/>
        <v>0</v>
      </c>
      <c r="M8" s="13">
        <f aca="true" t="shared" si="1" ref="M8:M35">SUM(K8,L8)</f>
        <v>4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4</v>
      </c>
      <c r="E9" s="10">
        <v>4</v>
      </c>
      <c r="F9" s="10"/>
      <c r="G9" s="30"/>
      <c r="H9" s="30"/>
      <c r="I9" s="31"/>
      <c r="J9" s="32"/>
      <c r="K9" s="13">
        <f t="shared" si="0"/>
        <v>4</v>
      </c>
      <c r="L9" s="13">
        <f t="shared" si="0"/>
        <v>0</v>
      </c>
      <c r="M9" s="13">
        <f t="shared" si="1"/>
        <v>4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4</v>
      </c>
      <c r="E10" s="10">
        <v>4</v>
      </c>
      <c r="F10" s="10"/>
      <c r="G10" s="30"/>
      <c r="H10" s="30"/>
      <c r="I10" s="31"/>
      <c r="J10" s="32"/>
      <c r="K10" s="13">
        <f t="shared" si="0"/>
        <v>4</v>
      </c>
      <c r="L10" s="13">
        <f t="shared" si="0"/>
        <v>0</v>
      </c>
      <c r="M10" s="13">
        <f t="shared" si="1"/>
        <v>4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4</v>
      </c>
      <c r="E11" s="14"/>
      <c r="F11" s="10"/>
      <c r="G11" s="30"/>
      <c r="H11" s="30"/>
      <c r="I11" s="31"/>
      <c r="J11" s="32"/>
      <c r="K11" s="13">
        <f t="shared" si="0"/>
        <v>0</v>
      </c>
      <c r="L11" s="13">
        <f t="shared" si="0"/>
        <v>0</v>
      </c>
      <c r="M11" s="13">
        <f t="shared" si="1"/>
        <v>0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4</v>
      </c>
      <c r="E12" s="14"/>
      <c r="F12" s="10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4</v>
      </c>
      <c r="E13" s="16"/>
      <c r="F13" s="17">
        <v>4</v>
      </c>
      <c r="G13" s="33"/>
      <c r="H13" s="33"/>
      <c r="I13" s="34"/>
      <c r="J13" s="35"/>
      <c r="K13" s="13">
        <f t="shared" si="0"/>
        <v>0</v>
      </c>
      <c r="L13" s="13">
        <f t="shared" si="0"/>
        <v>4</v>
      </c>
      <c r="M13" s="13">
        <f t="shared" si="1"/>
        <v>4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4</v>
      </c>
      <c r="E14" s="19"/>
      <c r="F14" s="4">
        <v>4</v>
      </c>
      <c r="G14" s="30"/>
      <c r="H14" s="30"/>
      <c r="I14" s="31"/>
      <c r="J14" s="32"/>
      <c r="K14" s="18">
        <f t="shared" si="0"/>
        <v>0</v>
      </c>
      <c r="L14" s="18">
        <f t="shared" si="0"/>
        <v>4</v>
      </c>
      <c r="M14" s="13">
        <f t="shared" si="1"/>
        <v>4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4</v>
      </c>
      <c r="E15" s="20"/>
      <c r="F15" s="21">
        <v>4</v>
      </c>
      <c r="G15" s="30"/>
      <c r="H15" s="30"/>
      <c r="I15" s="31"/>
      <c r="J15" s="32"/>
      <c r="K15" s="18">
        <f t="shared" si="0"/>
        <v>0</v>
      </c>
      <c r="L15" s="18">
        <f t="shared" si="0"/>
        <v>4</v>
      </c>
      <c r="M15" s="13">
        <f t="shared" si="1"/>
        <v>4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4</v>
      </c>
      <c r="E16" s="81"/>
      <c r="F16" s="82">
        <v>4</v>
      </c>
      <c r="G16" s="33"/>
      <c r="H16" s="33"/>
      <c r="I16" s="34"/>
      <c r="J16" s="35"/>
      <c r="K16" s="18">
        <f>SUM(E16)</f>
        <v>0</v>
      </c>
      <c r="L16" s="18">
        <f>SUM(F16)</f>
        <v>4</v>
      </c>
      <c r="M16" s="13">
        <f>SUM(K16,L16)</f>
        <v>4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4</v>
      </c>
      <c r="E17" s="83"/>
      <c r="F17" s="83">
        <v>4</v>
      </c>
      <c r="G17" s="30"/>
      <c r="H17" s="30"/>
      <c r="I17" s="31"/>
      <c r="J17" s="32"/>
      <c r="K17" s="18">
        <f>SUM(E17)</f>
        <v>0</v>
      </c>
      <c r="L17" s="18">
        <f>SUM(F17)</f>
        <v>4</v>
      </c>
      <c r="M17" s="13">
        <f>SUM(K17,L17)</f>
        <v>4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4</v>
      </c>
      <c r="E18" s="36"/>
      <c r="F18" s="36"/>
      <c r="G18" s="30"/>
      <c r="H18" s="30"/>
      <c r="I18" s="11"/>
      <c r="J18" s="12"/>
      <c r="K18" s="18">
        <f aca="true" t="shared" si="2" ref="K18:L27">SUM(I18)</f>
        <v>0</v>
      </c>
      <c r="L18" s="18">
        <f t="shared" si="2"/>
        <v>0</v>
      </c>
      <c r="M18" s="13">
        <f t="shared" si="1"/>
        <v>0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4</v>
      </c>
      <c r="E19" s="36"/>
      <c r="F19" s="36"/>
      <c r="G19" s="30"/>
      <c r="H19" s="30"/>
      <c r="I19" s="11"/>
      <c r="J19" s="12"/>
      <c r="K19" s="18">
        <f t="shared" si="2"/>
        <v>0</v>
      </c>
      <c r="L19" s="18">
        <f t="shared" si="2"/>
        <v>0</v>
      </c>
      <c r="M19" s="13">
        <f t="shared" si="1"/>
        <v>0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4</v>
      </c>
      <c r="E20" s="36"/>
      <c r="F20" s="36"/>
      <c r="G20" s="30"/>
      <c r="H20" s="30"/>
      <c r="I20" s="11"/>
      <c r="J20" s="12"/>
      <c r="K20" s="18">
        <f t="shared" si="2"/>
        <v>0</v>
      </c>
      <c r="L20" s="18">
        <f t="shared" si="2"/>
        <v>0</v>
      </c>
      <c r="M20" s="13">
        <f t="shared" si="1"/>
        <v>0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4</v>
      </c>
      <c r="E21" s="36"/>
      <c r="F21" s="36"/>
      <c r="G21" s="30"/>
      <c r="H21" s="30"/>
      <c r="I21" s="11"/>
      <c r="J21" s="12"/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4</v>
      </c>
      <c r="E22" s="37"/>
      <c r="F22" s="36"/>
      <c r="G22" s="30"/>
      <c r="H22" s="30"/>
      <c r="I22" s="11"/>
      <c r="J22" s="12"/>
      <c r="K22" s="13">
        <f t="shared" si="2"/>
        <v>0</v>
      </c>
      <c r="L22" s="13">
        <f t="shared" si="2"/>
        <v>0</v>
      </c>
      <c r="M22" s="13">
        <f t="shared" si="1"/>
        <v>0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9">
        <v>4</v>
      </c>
      <c r="E23" s="38"/>
      <c r="F23" s="39"/>
      <c r="G23" s="40"/>
      <c r="H23" s="40"/>
      <c r="I23" s="1"/>
      <c r="J23" s="1"/>
      <c r="K23" s="13">
        <f t="shared" si="2"/>
        <v>0</v>
      </c>
      <c r="L23" s="13">
        <f t="shared" si="2"/>
        <v>0</v>
      </c>
      <c r="M23" s="13">
        <f t="shared" si="1"/>
        <v>0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9">
        <v>4</v>
      </c>
      <c r="E24" s="38"/>
      <c r="F24" s="39"/>
      <c r="G24" s="40"/>
      <c r="H24" s="40"/>
      <c r="I24" s="84"/>
      <c r="J24" s="84"/>
      <c r="K24" s="13">
        <f t="shared" si="2"/>
        <v>0</v>
      </c>
      <c r="L24" s="13">
        <f t="shared" si="2"/>
        <v>0</v>
      </c>
      <c r="M24" s="13">
        <f t="shared" si="1"/>
        <v>0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9">
        <v>4</v>
      </c>
      <c r="E25" s="36"/>
      <c r="F25" s="39"/>
      <c r="G25" s="40"/>
      <c r="H25" s="40"/>
      <c r="I25" s="84"/>
      <c r="J25" s="84"/>
      <c r="K25" s="13">
        <f t="shared" si="2"/>
        <v>0</v>
      </c>
      <c r="L25" s="13">
        <f t="shared" si="2"/>
        <v>0</v>
      </c>
      <c r="M25" s="13">
        <f t="shared" si="1"/>
        <v>0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9">
        <v>4</v>
      </c>
      <c r="E26" s="36"/>
      <c r="F26" s="39"/>
      <c r="G26" s="40"/>
      <c r="H26" s="40"/>
      <c r="I26" s="84"/>
      <c r="J26" s="84"/>
      <c r="K26" s="13">
        <f t="shared" si="2"/>
        <v>0</v>
      </c>
      <c r="L26" s="13">
        <f t="shared" si="2"/>
        <v>0</v>
      </c>
      <c r="M26" s="13">
        <f t="shared" si="1"/>
        <v>0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9">
        <v>4</v>
      </c>
      <c r="E27" s="36"/>
      <c r="F27" s="39"/>
      <c r="G27" s="40"/>
      <c r="H27" s="40"/>
      <c r="I27" s="84"/>
      <c r="J27" s="84"/>
      <c r="K27" s="13">
        <f t="shared" si="2"/>
        <v>0</v>
      </c>
      <c r="L27" s="13">
        <f t="shared" si="2"/>
        <v>0</v>
      </c>
      <c r="M27" s="13">
        <f t="shared" si="1"/>
        <v>0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9">
        <v>4</v>
      </c>
      <c r="E28" s="36"/>
      <c r="F28" s="39"/>
      <c r="G28" s="1"/>
      <c r="H28" s="1"/>
      <c r="I28" s="40"/>
      <c r="J28" s="40"/>
      <c r="K28" s="41">
        <f aca="true" t="shared" si="3" ref="K28:L35">SUM(G28)</f>
        <v>0</v>
      </c>
      <c r="L28" s="41">
        <f t="shared" si="3"/>
        <v>0</v>
      </c>
      <c r="M28" s="41">
        <f t="shared" si="1"/>
        <v>0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86">
        <v>4</v>
      </c>
      <c r="E29" s="87"/>
      <c r="F29" s="88"/>
      <c r="G29" s="139">
        <v>4</v>
      </c>
      <c r="H29" s="139"/>
      <c r="I29" s="140"/>
      <c r="J29" s="140"/>
      <c r="K29" s="41">
        <f t="shared" si="3"/>
        <v>4</v>
      </c>
      <c r="L29" s="41">
        <f t="shared" si="3"/>
        <v>0</v>
      </c>
      <c r="M29" s="41">
        <f t="shared" si="1"/>
        <v>4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3">
        <v>4</v>
      </c>
      <c r="E30" s="30"/>
      <c r="F30" s="39"/>
      <c r="G30" s="1">
        <v>4</v>
      </c>
      <c r="H30" s="1"/>
      <c r="I30" s="40"/>
      <c r="J30" s="40"/>
      <c r="K30" s="41">
        <f t="shared" si="3"/>
        <v>4</v>
      </c>
      <c r="L30" s="41">
        <f t="shared" si="3"/>
        <v>0</v>
      </c>
      <c r="M30" s="41">
        <f t="shared" si="1"/>
        <v>4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3">
        <v>4</v>
      </c>
      <c r="E31" s="30"/>
      <c r="F31" s="39"/>
      <c r="G31" s="1">
        <v>4</v>
      </c>
      <c r="H31" s="1"/>
      <c r="I31" s="40"/>
      <c r="J31" s="40"/>
      <c r="K31" s="41">
        <f t="shared" si="3"/>
        <v>4</v>
      </c>
      <c r="L31" s="41">
        <f t="shared" si="3"/>
        <v>0</v>
      </c>
      <c r="M31" s="41">
        <f t="shared" si="1"/>
        <v>4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3">
        <v>4</v>
      </c>
      <c r="E32" s="30"/>
      <c r="F32" s="39"/>
      <c r="G32" s="1">
        <v>4</v>
      </c>
      <c r="H32" s="1"/>
      <c r="I32" s="40"/>
      <c r="J32" s="40"/>
      <c r="K32" s="41">
        <f t="shared" si="3"/>
        <v>4</v>
      </c>
      <c r="L32" s="41">
        <f t="shared" si="3"/>
        <v>0</v>
      </c>
      <c r="M32" s="41">
        <f t="shared" si="1"/>
        <v>4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3">
        <v>4</v>
      </c>
      <c r="E33" s="30"/>
      <c r="F33" s="39"/>
      <c r="G33" s="1">
        <v>4</v>
      </c>
      <c r="H33" s="1"/>
      <c r="I33" s="40"/>
      <c r="J33" s="40"/>
      <c r="K33" s="41">
        <f t="shared" si="3"/>
        <v>4</v>
      </c>
      <c r="L33" s="41">
        <f t="shared" si="3"/>
        <v>0</v>
      </c>
      <c r="M33" s="41">
        <f t="shared" si="1"/>
        <v>4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3">
        <v>4</v>
      </c>
      <c r="E34" s="30"/>
      <c r="F34" s="39"/>
      <c r="G34" s="1">
        <v>4</v>
      </c>
      <c r="H34" s="1"/>
      <c r="I34" s="40"/>
      <c r="J34" s="40"/>
      <c r="K34" s="41">
        <f t="shared" si="3"/>
        <v>4</v>
      </c>
      <c r="L34" s="41">
        <f t="shared" si="3"/>
        <v>0</v>
      </c>
      <c r="M34" s="41">
        <f t="shared" si="1"/>
        <v>4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9">
        <v>4</v>
      </c>
      <c r="E35" s="141"/>
      <c r="F35" s="88"/>
      <c r="G35" s="139"/>
      <c r="H35" s="139"/>
      <c r="I35" s="140"/>
      <c r="J35" s="140"/>
      <c r="K35" s="13">
        <f t="shared" si="3"/>
        <v>0</v>
      </c>
      <c r="L35" s="13">
        <f t="shared" si="3"/>
        <v>0</v>
      </c>
      <c r="M35" s="13">
        <f t="shared" si="1"/>
        <v>0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36</v>
      </c>
      <c r="L36" s="89">
        <f>SUM(L8:L35)</f>
        <v>20</v>
      </c>
      <c r="M36" s="92">
        <f>SUM(M8:M35)</f>
        <v>56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/>
      <c r="B41" s="2"/>
      <c r="C41" s="2"/>
      <c r="D41" s="2"/>
      <c r="E41" s="2"/>
      <c r="F41" s="2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2"/>
      <c r="E42" s="2"/>
      <c r="F42" s="2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2"/>
      <c r="E43" s="2"/>
      <c r="F43" s="2"/>
      <c r="G43" s="1"/>
      <c r="H43" s="1"/>
      <c r="I43" s="1"/>
      <c r="J43" s="1"/>
      <c r="K43" s="1"/>
      <c r="L43" s="1"/>
      <c r="M43" s="78"/>
    </row>
    <row r="44" spans="1:13" ht="25.5" customHeight="1">
      <c r="A44" s="110"/>
      <c r="C44" s="2"/>
      <c r="D44" s="2"/>
      <c r="E44" s="2"/>
      <c r="F44" s="2"/>
      <c r="G44" s="1"/>
      <c r="H44" s="1"/>
      <c r="I44" s="1"/>
      <c r="J44" s="1"/>
      <c r="K44" s="1"/>
      <c r="L44" s="1"/>
      <c r="M44" s="78"/>
    </row>
    <row r="45" spans="1:13" ht="25.5" customHeight="1">
      <c r="A45" s="110"/>
      <c r="C45" s="2"/>
      <c r="D45" s="2"/>
      <c r="E45" s="2"/>
      <c r="F45" s="2"/>
      <c r="G45" s="1"/>
      <c r="H45" s="1"/>
      <c r="I45" s="1"/>
      <c r="J45" s="1"/>
      <c r="K45" s="1"/>
      <c r="L45" s="1"/>
      <c r="M45" s="78"/>
    </row>
    <row r="46" spans="1:13" ht="25.5" customHeight="1">
      <c r="A46" s="110"/>
      <c r="D46" s="2"/>
      <c r="E46" s="2"/>
      <c r="F46" s="2"/>
      <c r="G46" s="1"/>
      <c r="H46" s="1"/>
      <c r="I46" s="1"/>
      <c r="J46" s="1"/>
      <c r="K46" s="1"/>
      <c r="L46" s="1"/>
      <c r="M46" s="78"/>
    </row>
    <row r="47" spans="1:13" ht="25.5" customHeight="1">
      <c r="A47" s="110"/>
      <c r="D47" s="2"/>
      <c r="E47" s="2"/>
      <c r="F47" s="2"/>
      <c r="G47" s="1"/>
      <c r="H47" s="1"/>
      <c r="I47" s="1"/>
      <c r="J47" s="1"/>
      <c r="K47" s="1"/>
      <c r="L47" s="1"/>
      <c r="M47" s="78"/>
    </row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="90" zoomScaleNormal="90" workbookViewId="0" topLeftCell="A1">
      <selection activeCell="Q41" sqref="Q41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70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5</v>
      </c>
      <c r="E8" s="10"/>
      <c r="F8" s="10">
        <v>5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5</v>
      </c>
      <c r="M8" s="13">
        <f aca="true" t="shared" si="1" ref="M8:M35">SUM(K8,L8)</f>
        <v>5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5</v>
      </c>
      <c r="E9" s="10">
        <v>3</v>
      </c>
      <c r="F9" s="10">
        <v>2</v>
      </c>
      <c r="G9" s="30"/>
      <c r="H9" s="30"/>
      <c r="I9" s="31"/>
      <c r="J9" s="32"/>
      <c r="K9" s="13">
        <f t="shared" si="0"/>
        <v>3</v>
      </c>
      <c r="L9" s="13">
        <f t="shared" si="0"/>
        <v>2</v>
      </c>
      <c r="M9" s="13">
        <f t="shared" si="1"/>
        <v>5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5</v>
      </c>
      <c r="E10" s="14">
        <v>3</v>
      </c>
      <c r="F10" s="10">
        <v>2</v>
      </c>
      <c r="G10" s="30"/>
      <c r="H10" s="30"/>
      <c r="I10" s="31"/>
      <c r="J10" s="32"/>
      <c r="K10" s="13">
        <f t="shared" si="0"/>
        <v>3</v>
      </c>
      <c r="L10" s="13">
        <f t="shared" si="0"/>
        <v>2</v>
      </c>
      <c r="M10" s="13">
        <f t="shared" si="1"/>
        <v>5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5</v>
      </c>
      <c r="E11" s="14"/>
      <c r="F11" s="10">
        <v>3</v>
      </c>
      <c r="G11" s="30"/>
      <c r="H11" s="30"/>
      <c r="I11" s="31"/>
      <c r="J11" s="32"/>
      <c r="K11" s="13">
        <f t="shared" si="0"/>
        <v>0</v>
      </c>
      <c r="L11" s="13">
        <f t="shared" si="0"/>
        <v>3</v>
      </c>
      <c r="M11" s="13">
        <f t="shared" si="1"/>
        <v>3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5</v>
      </c>
      <c r="E12" s="14"/>
      <c r="F12" s="10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6</v>
      </c>
      <c r="E13" s="16"/>
      <c r="F13" s="17">
        <v>6</v>
      </c>
      <c r="G13" s="33"/>
      <c r="H13" s="33"/>
      <c r="I13" s="34"/>
      <c r="J13" s="35"/>
      <c r="K13" s="13">
        <f t="shared" si="0"/>
        <v>0</v>
      </c>
      <c r="L13" s="13">
        <f t="shared" si="0"/>
        <v>6</v>
      </c>
      <c r="M13" s="13">
        <f t="shared" si="1"/>
        <v>6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6</v>
      </c>
      <c r="E14" s="19"/>
      <c r="F14" s="4">
        <v>6</v>
      </c>
      <c r="G14" s="30"/>
      <c r="H14" s="30"/>
      <c r="I14" s="31"/>
      <c r="J14" s="32"/>
      <c r="K14" s="18">
        <f t="shared" si="0"/>
        <v>0</v>
      </c>
      <c r="L14" s="18">
        <f t="shared" si="0"/>
        <v>6</v>
      </c>
      <c r="M14" s="13">
        <f t="shared" si="1"/>
        <v>6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6</v>
      </c>
      <c r="E15" s="20"/>
      <c r="F15" s="21"/>
      <c r="G15" s="30"/>
      <c r="H15" s="30"/>
      <c r="I15" s="31"/>
      <c r="J15" s="32"/>
      <c r="K15" s="18">
        <f t="shared" si="0"/>
        <v>0</v>
      </c>
      <c r="L15" s="18">
        <f t="shared" si="0"/>
        <v>0</v>
      </c>
      <c r="M15" s="13">
        <f t="shared" si="1"/>
        <v>0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6</v>
      </c>
      <c r="E16" s="81"/>
      <c r="F16" s="82">
        <v>5</v>
      </c>
      <c r="G16" s="33"/>
      <c r="H16" s="33"/>
      <c r="I16" s="34"/>
      <c r="J16" s="35"/>
      <c r="K16" s="18">
        <f>SUM(E16)</f>
        <v>0</v>
      </c>
      <c r="L16" s="18">
        <f>SUM(F16)</f>
        <v>5</v>
      </c>
      <c r="M16" s="13">
        <f>SUM(K16,L16)</f>
        <v>5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6</v>
      </c>
      <c r="E17" s="83"/>
      <c r="F17" s="83">
        <v>3</v>
      </c>
      <c r="G17" s="30"/>
      <c r="H17" s="30"/>
      <c r="I17" s="31"/>
      <c r="J17" s="32"/>
      <c r="K17" s="18">
        <f>SUM(E17)</f>
        <v>0</v>
      </c>
      <c r="L17" s="18">
        <f>SUM(F17)</f>
        <v>3</v>
      </c>
      <c r="M17" s="13">
        <f>SUM(K17,L17)</f>
        <v>3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5</v>
      </c>
      <c r="E18" s="36"/>
      <c r="F18" s="36"/>
      <c r="G18" s="30"/>
      <c r="H18" s="30"/>
      <c r="I18" s="11"/>
      <c r="J18" s="12">
        <v>4</v>
      </c>
      <c r="K18" s="18">
        <f aca="true" t="shared" si="2" ref="K18:L27">SUM(I18)</f>
        <v>0</v>
      </c>
      <c r="L18" s="18">
        <f t="shared" si="2"/>
        <v>4</v>
      </c>
      <c r="M18" s="13">
        <f t="shared" si="1"/>
        <v>4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5</v>
      </c>
      <c r="E19" s="36"/>
      <c r="F19" s="36"/>
      <c r="G19" s="30"/>
      <c r="H19" s="30"/>
      <c r="I19" s="11"/>
      <c r="J19" s="12">
        <v>3</v>
      </c>
      <c r="K19" s="18">
        <f t="shared" si="2"/>
        <v>0</v>
      </c>
      <c r="L19" s="18">
        <f t="shared" si="2"/>
        <v>3</v>
      </c>
      <c r="M19" s="13">
        <f t="shared" si="1"/>
        <v>3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5</v>
      </c>
      <c r="E20" s="36"/>
      <c r="F20" s="36"/>
      <c r="G20" s="30"/>
      <c r="H20" s="30"/>
      <c r="I20" s="11"/>
      <c r="J20" s="12">
        <v>5</v>
      </c>
      <c r="K20" s="18">
        <f t="shared" si="2"/>
        <v>0</v>
      </c>
      <c r="L20" s="18">
        <f t="shared" si="2"/>
        <v>5</v>
      </c>
      <c r="M20" s="13">
        <f t="shared" si="1"/>
        <v>5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5</v>
      </c>
      <c r="E21" s="36"/>
      <c r="F21" s="36"/>
      <c r="G21" s="30"/>
      <c r="H21" s="30"/>
      <c r="I21" s="11"/>
      <c r="J21" s="12"/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5</v>
      </c>
      <c r="E22" s="37"/>
      <c r="F22" s="36"/>
      <c r="G22" s="30"/>
      <c r="H22" s="30"/>
      <c r="I22" s="11"/>
      <c r="J22" s="12">
        <v>1</v>
      </c>
      <c r="K22" s="13">
        <f t="shared" si="2"/>
        <v>0</v>
      </c>
      <c r="L22" s="13">
        <f t="shared" si="2"/>
        <v>1</v>
      </c>
      <c r="M22" s="13">
        <f t="shared" si="1"/>
        <v>1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3">
        <v>5</v>
      </c>
      <c r="E23" s="38"/>
      <c r="F23" s="39"/>
      <c r="G23" s="40"/>
      <c r="H23" s="40"/>
      <c r="I23" s="1">
        <v>5</v>
      </c>
      <c r="J23" s="1"/>
      <c r="K23" s="13">
        <f t="shared" si="2"/>
        <v>5</v>
      </c>
      <c r="L23" s="13">
        <f t="shared" si="2"/>
        <v>0</v>
      </c>
      <c r="M23" s="13">
        <f t="shared" si="1"/>
        <v>5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3">
        <v>5</v>
      </c>
      <c r="E24" s="38"/>
      <c r="F24" s="39"/>
      <c r="G24" s="40"/>
      <c r="H24" s="40"/>
      <c r="I24" s="84">
        <v>5</v>
      </c>
      <c r="J24" s="84"/>
      <c r="K24" s="13">
        <f t="shared" si="2"/>
        <v>5</v>
      </c>
      <c r="L24" s="13">
        <f t="shared" si="2"/>
        <v>0</v>
      </c>
      <c r="M24" s="13">
        <f t="shared" si="1"/>
        <v>5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3">
        <v>5</v>
      </c>
      <c r="E25" s="36"/>
      <c r="F25" s="39"/>
      <c r="G25" s="40"/>
      <c r="H25" s="40"/>
      <c r="I25" s="84"/>
      <c r="J25" s="84">
        <v>2</v>
      </c>
      <c r="K25" s="13">
        <f t="shared" si="2"/>
        <v>0</v>
      </c>
      <c r="L25" s="13">
        <f t="shared" si="2"/>
        <v>2</v>
      </c>
      <c r="M25" s="13">
        <f t="shared" si="1"/>
        <v>2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3">
        <v>5</v>
      </c>
      <c r="E26" s="36"/>
      <c r="F26" s="39"/>
      <c r="G26" s="40"/>
      <c r="H26" s="40"/>
      <c r="I26" s="84"/>
      <c r="J26" s="84">
        <v>2</v>
      </c>
      <c r="K26" s="13">
        <f t="shared" si="2"/>
        <v>0</v>
      </c>
      <c r="L26" s="13">
        <f t="shared" si="2"/>
        <v>2</v>
      </c>
      <c r="M26" s="13">
        <f t="shared" si="1"/>
        <v>2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3">
        <v>5</v>
      </c>
      <c r="E27" s="36"/>
      <c r="F27" s="39"/>
      <c r="G27" s="40"/>
      <c r="H27" s="40"/>
      <c r="I27" s="84"/>
      <c r="J27" s="84">
        <v>2</v>
      </c>
      <c r="K27" s="41">
        <f t="shared" si="2"/>
        <v>0</v>
      </c>
      <c r="L27" s="41">
        <f t="shared" si="2"/>
        <v>2</v>
      </c>
      <c r="M27" s="41">
        <f t="shared" si="1"/>
        <v>2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3">
        <v>5</v>
      </c>
      <c r="E28" s="36"/>
      <c r="F28" s="39"/>
      <c r="G28" s="1"/>
      <c r="H28" s="1">
        <v>5</v>
      </c>
      <c r="I28" s="40"/>
      <c r="J28" s="40"/>
      <c r="K28" s="41">
        <f aca="true" t="shared" si="3" ref="K28:L35">SUM(G28)</f>
        <v>0</v>
      </c>
      <c r="L28" s="41">
        <f t="shared" si="3"/>
        <v>5</v>
      </c>
      <c r="M28" s="41">
        <f t="shared" si="1"/>
        <v>5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86">
        <v>5</v>
      </c>
      <c r="E29" s="87"/>
      <c r="F29" s="88"/>
      <c r="G29" s="139"/>
      <c r="H29" s="139">
        <v>5</v>
      </c>
      <c r="I29" s="140"/>
      <c r="J29" s="140"/>
      <c r="K29" s="41">
        <f t="shared" si="3"/>
        <v>0</v>
      </c>
      <c r="L29" s="41">
        <f t="shared" si="3"/>
        <v>5</v>
      </c>
      <c r="M29" s="41">
        <f t="shared" si="1"/>
        <v>5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3">
        <v>5</v>
      </c>
      <c r="E30" s="30"/>
      <c r="F30" s="39"/>
      <c r="G30" s="1"/>
      <c r="H30" s="1">
        <v>5</v>
      </c>
      <c r="I30" s="40"/>
      <c r="J30" s="40"/>
      <c r="K30" s="41">
        <f t="shared" si="3"/>
        <v>0</v>
      </c>
      <c r="L30" s="41">
        <f t="shared" si="3"/>
        <v>5</v>
      </c>
      <c r="M30" s="41">
        <f t="shared" si="1"/>
        <v>5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3">
        <v>5</v>
      </c>
      <c r="E31" s="30"/>
      <c r="F31" s="39"/>
      <c r="G31" s="1"/>
      <c r="H31" s="1">
        <v>2</v>
      </c>
      <c r="I31" s="40"/>
      <c r="J31" s="40"/>
      <c r="K31" s="41">
        <f t="shared" si="3"/>
        <v>0</v>
      </c>
      <c r="L31" s="41">
        <f t="shared" si="3"/>
        <v>2</v>
      </c>
      <c r="M31" s="41">
        <f t="shared" si="1"/>
        <v>2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3">
        <v>6</v>
      </c>
      <c r="E32" s="30"/>
      <c r="F32" s="39"/>
      <c r="G32" s="1"/>
      <c r="H32" s="1">
        <v>2</v>
      </c>
      <c r="I32" s="40"/>
      <c r="J32" s="40"/>
      <c r="K32" s="41">
        <f t="shared" si="3"/>
        <v>0</v>
      </c>
      <c r="L32" s="41">
        <f t="shared" si="3"/>
        <v>2</v>
      </c>
      <c r="M32" s="41">
        <f t="shared" si="1"/>
        <v>2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3">
        <v>6</v>
      </c>
      <c r="E33" s="30"/>
      <c r="F33" s="39"/>
      <c r="G33" s="1"/>
      <c r="H33" s="1">
        <v>2</v>
      </c>
      <c r="I33" s="40"/>
      <c r="J33" s="40"/>
      <c r="K33" s="41">
        <f t="shared" si="3"/>
        <v>0</v>
      </c>
      <c r="L33" s="41">
        <f t="shared" si="3"/>
        <v>2</v>
      </c>
      <c r="M33" s="41">
        <f t="shared" si="1"/>
        <v>2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3">
        <v>6</v>
      </c>
      <c r="E34" s="30"/>
      <c r="F34" s="39"/>
      <c r="G34" s="1"/>
      <c r="H34" s="1">
        <v>2</v>
      </c>
      <c r="I34" s="40"/>
      <c r="J34" s="40"/>
      <c r="K34" s="41">
        <f t="shared" si="3"/>
        <v>0</v>
      </c>
      <c r="L34" s="41">
        <f t="shared" si="3"/>
        <v>2</v>
      </c>
      <c r="M34" s="41">
        <f t="shared" si="1"/>
        <v>2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86">
        <v>6</v>
      </c>
      <c r="E35" s="141"/>
      <c r="F35" s="88"/>
      <c r="G35" s="139"/>
      <c r="H35" s="139"/>
      <c r="I35" s="140"/>
      <c r="J35" s="140"/>
      <c r="K35" s="13">
        <f t="shared" si="3"/>
        <v>0</v>
      </c>
      <c r="L35" s="13">
        <f t="shared" si="3"/>
        <v>0</v>
      </c>
      <c r="M35" s="13">
        <f t="shared" si="1"/>
        <v>0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16</v>
      </c>
      <c r="L36" s="89">
        <f>SUM(L8:L35)</f>
        <v>74</v>
      </c>
      <c r="M36" s="92">
        <f>SUM(M8:M35)</f>
        <v>90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 t="s">
        <v>115</v>
      </c>
      <c r="B41" s="1" t="s">
        <v>12</v>
      </c>
      <c r="C41" s="1" t="s">
        <v>10</v>
      </c>
      <c r="D41" s="1"/>
      <c r="E41" s="1"/>
      <c r="F41" s="1"/>
      <c r="G41" s="1"/>
      <c r="H41" s="1"/>
      <c r="I41" s="1"/>
      <c r="J41" s="1">
        <v>1</v>
      </c>
      <c r="K41" s="1">
        <f aca="true" t="shared" si="4" ref="K41:L49">SUM(E41)</f>
        <v>0</v>
      </c>
      <c r="L41" s="1">
        <f t="shared" si="4"/>
        <v>0</v>
      </c>
      <c r="M41" s="1">
        <f aca="true" t="shared" si="5" ref="M41:M49">SUM(K41:L41)</f>
        <v>0</v>
      </c>
    </row>
    <row r="42" spans="1:13" ht="25.5" customHeight="1">
      <c r="A42" s="1" t="s">
        <v>116</v>
      </c>
      <c r="B42" s="1" t="s">
        <v>12</v>
      </c>
      <c r="C42" s="1" t="s">
        <v>13</v>
      </c>
      <c r="D42" s="1"/>
      <c r="E42" s="1"/>
      <c r="F42" s="1"/>
      <c r="G42" s="1"/>
      <c r="H42" s="1"/>
      <c r="I42" s="1">
        <v>2</v>
      </c>
      <c r="J42" s="1"/>
      <c r="K42" s="1">
        <f t="shared" si="4"/>
        <v>0</v>
      </c>
      <c r="L42" s="1">
        <f t="shared" si="4"/>
        <v>0</v>
      </c>
      <c r="M42" s="1">
        <f t="shared" si="5"/>
        <v>0</v>
      </c>
    </row>
    <row r="43" spans="1:13" ht="25.5" customHeight="1">
      <c r="A43" s="1" t="s">
        <v>117</v>
      </c>
      <c r="B43" s="1" t="s">
        <v>12</v>
      </c>
      <c r="C43" s="1" t="s">
        <v>13</v>
      </c>
      <c r="D43" s="1"/>
      <c r="E43" s="1"/>
      <c r="F43" s="1"/>
      <c r="G43" s="1"/>
      <c r="H43" s="1"/>
      <c r="I43" s="1">
        <v>2</v>
      </c>
      <c r="J43" s="1"/>
      <c r="K43" s="1">
        <f t="shared" si="4"/>
        <v>0</v>
      </c>
      <c r="L43" s="1">
        <f t="shared" si="4"/>
        <v>0</v>
      </c>
      <c r="M43" s="1">
        <f t="shared" si="5"/>
        <v>0</v>
      </c>
    </row>
    <row r="44" spans="1:13" ht="25.5" customHeight="1">
      <c r="A44" s="1" t="s">
        <v>118</v>
      </c>
      <c r="B44" s="1" t="s">
        <v>14</v>
      </c>
      <c r="C44" s="1" t="s">
        <v>10</v>
      </c>
      <c r="D44" s="1"/>
      <c r="E44" s="1"/>
      <c r="F44" s="1"/>
      <c r="G44" s="1"/>
      <c r="H44" s="1">
        <v>5</v>
      </c>
      <c r="I44" s="1"/>
      <c r="J44" s="1"/>
      <c r="K44" s="1">
        <f t="shared" si="4"/>
        <v>0</v>
      </c>
      <c r="L44" s="1">
        <f t="shared" si="4"/>
        <v>0</v>
      </c>
      <c r="M44" s="1">
        <f t="shared" si="5"/>
        <v>0</v>
      </c>
    </row>
    <row r="45" spans="1:13" ht="25.5" customHeight="1">
      <c r="A45" s="1" t="s">
        <v>119</v>
      </c>
      <c r="B45" s="1" t="s">
        <v>12</v>
      </c>
      <c r="C45" s="1" t="s">
        <v>13</v>
      </c>
      <c r="D45" s="1"/>
      <c r="E45" s="1"/>
      <c r="F45" s="1"/>
      <c r="G45" s="1"/>
      <c r="H45" s="1"/>
      <c r="I45" s="1">
        <v>2</v>
      </c>
      <c r="J45" s="1"/>
      <c r="K45" s="1">
        <f t="shared" si="4"/>
        <v>0</v>
      </c>
      <c r="L45" s="1">
        <f t="shared" si="4"/>
        <v>0</v>
      </c>
      <c r="M45" s="1">
        <f t="shared" si="5"/>
        <v>0</v>
      </c>
    </row>
    <row r="46" spans="1:13" ht="25.5" customHeight="1">
      <c r="A46" s="1" t="s">
        <v>120</v>
      </c>
      <c r="B46" s="1" t="s">
        <v>14</v>
      </c>
      <c r="C46" s="1" t="s">
        <v>10</v>
      </c>
      <c r="D46" s="1"/>
      <c r="E46" s="1"/>
      <c r="F46" s="1"/>
      <c r="G46" s="1"/>
      <c r="H46" s="1">
        <v>3</v>
      </c>
      <c r="I46" s="1"/>
      <c r="J46" s="1"/>
      <c r="K46" s="1">
        <f t="shared" si="4"/>
        <v>0</v>
      </c>
      <c r="L46" s="1">
        <f t="shared" si="4"/>
        <v>0</v>
      </c>
      <c r="M46" s="1">
        <f t="shared" si="5"/>
        <v>0</v>
      </c>
    </row>
    <row r="47" spans="1:13" ht="25.5" customHeight="1">
      <c r="A47" s="1" t="s">
        <v>121</v>
      </c>
      <c r="B47" s="1" t="s">
        <v>14</v>
      </c>
      <c r="C47" s="1" t="s">
        <v>10</v>
      </c>
      <c r="D47" s="1"/>
      <c r="E47" s="1"/>
      <c r="F47" s="1"/>
      <c r="G47" s="1"/>
      <c r="H47" s="1">
        <v>3</v>
      </c>
      <c r="I47" s="1"/>
      <c r="J47" s="1"/>
      <c r="K47" s="1">
        <f t="shared" si="4"/>
        <v>0</v>
      </c>
      <c r="L47" s="1">
        <f t="shared" si="4"/>
        <v>0</v>
      </c>
      <c r="M47" s="1">
        <f t="shared" si="5"/>
        <v>0</v>
      </c>
    </row>
    <row r="48" spans="1:13" ht="25.5" customHeight="1">
      <c r="A48" s="1" t="s">
        <v>122</v>
      </c>
      <c r="B48" s="1" t="s">
        <v>14</v>
      </c>
      <c r="C48" s="1" t="s">
        <v>10</v>
      </c>
      <c r="D48" s="1"/>
      <c r="E48" s="1"/>
      <c r="F48" s="1"/>
      <c r="G48" s="1"/>
      <c r="H48" s="1">
        <v>3</v>
      </c>
      <c r="I48" s="1"/>
      <c r="J48" s="1"/>
      <c r="K48" s="1">
        <f t="shared" si="4"/>
        <v>0</v>
      </c>
      <c r="L48" s="1">
        <f t="shared" si="4"/>
        <v>0</v>
      </c>
      <c r="M48" s="1">
        <f t="shared" si="5"/>
        <v>0</v>
      </c>
    </row>
    <row r="49" spans="1:13" ht="25.5" customHeight="1">
      <c r="A49" s="195" t="s">
        <v>123</v>
      </c>
      <c r="B49" s="1"/>
      <c r="C49" s="1"/>
      <c r="D49" s="1"/>
      <c r="E49" s="1"/>
      <c r="F49" s="1">
        <v>3</v>
      </c>
      <c r="G49" s="1"/>
      <c r="H49" s="1"/>
      <c r="I49" s="1"/>
      <c r="J49" s="1"/>
      <c r="K49" s="1">
        <f t="shared" si="4"/>
        <v>0</v>
      </c>
      <c r="L49" s="1">
        <f t="shared" si="4"/>
        <v>3</v>
      </c>
      <c r="M49" s="1">
        <f t="shared" si="5"/>
        <v>3</v>
      </c>
    </row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workbookViewId="0" topLeftCell="A1">
      <selection activeCell="P28" sqref="P28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71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3</v>
      </c>
      <c r="E8" s="10"/>
      <c r="F8" s="10">
        <v>3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3</v>
      </c>
      <c r="M8" s="13">
        <f aca="true" t="shared" si="1" ref="M8:M35">SUM(K8,L8)</f>
        <v>3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3</v>
      </c>
      <c r="E9" s="10"/>
      <c r="F9" s="10">
        <v>3</v>
      </c>
      <c r="G9" s="30"/>
      <c r="H9" s="30"/>
      <c r="I9" s="31"/>
      <c r="J9" s="32"/>
      <c r="K9" s="13">
        <f t="shared" si="0"/>
        <v>0</v>
      </c>
      <c r="L9" s="13">
        <f t="shared" si="0"/>
        <v>3</v>
      </c>
      <c r="M9" s="13">
        <f t="shared" si="1"/>
        <v>3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3</v>
      </c>
      <c r="E10" s="14"/>
      <c r="F10" s="10">
        <v>3</v>
      </c>
      <c r="G10" s="30"/>
      <c r="H10" s="30"/>
      <c r="I10" s="31"/>
      <c r="J10" s="32"/>
      <c r="K10" s="13">
        <f t="shared" si="0"/>
        <v>0</v>
      </c>
      <c r="L10" s="13">
        <f t="shared" si="0"/>
        <v>3</v>
      </c>
      <c r="M10" s="13">
        <f t="shared" si="1"/>
        <v>3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3</v>
      </c>
      <c r="E11" s="14"/>
      <c r="F11" s="10">
        <v>3</v>
      </c>
      <c r="G11" s="30"/>
      <c r="H11" s="30"/>
      <c r="I11" s="31"/>
      <c r="J11" s="32"/>
      <c r="K11" s="13">
        <f t="shared" si="0"/>
        <v>0</v>
      </c>
      <c r="L11" s="13">
        <f t="shared" si="0"/>
        <v>3</v>
      </c>
      <c r="M11" s="13">
        <f t="shared" si="1"/>
        <v>3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3</v>
      </c>
      <c r="E12" s="14"/>
      <c r="F12" s="10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3</v>
      </c>
      <c r="E13" s="16"/>
      <c r="F13" s="17">
        <v>3</v>
      </c>
      <c r="G13" s="33"/>
      <c r="H13" s="33"/>
      <c r="I13" s="34"/>
      <c r="J13" s="35"/>
      <c r="K13" s="13">
        <f t="shared" si="0"/>
        <v>0</v>
      </c>
      <c r="L13" s="13">
        <f t="shared" si="0"/>
        <v>3</v>
      </c>
      <c r="M13" s="13">
        <f t="shared" si="1"/>
        <v>3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3</v>
      </c>
      <c r="E14" s="19"/>
      <c r="F14" s="4">
        <v>3</v>
      </c>
      <c r="G14" s="30"/>
      <c r="H14" s="30"/>
      <c r="I14" s="31"/>
      <c r="J14" s="32"/>
      <c r="K14" s="18">
        <f t="shared" si="0"/>
        <v>0</v>
      </c>
      <c r="L14" s="18">
        <f t="shared" si="0"/>
        <v>3</v>
      </c>
      <c r="M14" s="13">
        <f t="shared" si="1"/>
        <v>3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3</v>
      </c>
      <c r="E15" s="20"/>
      <c r="F15" s="21">
        <v>3</v>
      </c>
      <c r="G15" s="30"/>
      <c r="H15" s="30"/>
      <c r="I15" s="31"/>
      <c r="J15" s="32"/>
      <c r="K15" s="18">
        <f t="shared" si="0"/>
        <v>0</v>
      </c>
      <c r="L15" s="18">
        <f t="shared" si="0"/>
        <v>3</v>
      </c>
      <c r="M15" s="13">
        <f t="shared" si="1"/>
        <v>3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3</v>
      </c>
      <c r="E16" s="81"/>
      <c r="F16" s="82">
        <v>3</v>
      </c>
      <c r="G16" s="33"/>
      <c r="H16" s="33"/>
      <c r="I16" s="34"/>
      <c r="J16" s="35"/>
      <c r="K16" s="18">
        <f>SUM(E16)</f>
        <v>0</v>
      </c>
      <c r="L16" s="18">
        <f>SUM(F16)</f>
        <v>3</v>
      </c>
      <c r="M16" s="13">
        <f>SUM(K16,L16)</f>
        <v>3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3</v>
      </c>
      <c r="E17" s="83"/>
      <c r="F17" s="83"/>
      <c r="G17" s="30"/>
      <c r="H17" s="30"/>
      <c r="I17" s="31"/>
      <c r="J17" s="32"/>
      <c r="K17" s="18">
        <f>SUM(E17)</f>
        <v>0</v>
      </c>
      <c r="L17" s="18">
        <f>SUM(F17)</f>
        <v>0</v>
      </c>
      <c r="M17" s="13">
        <f>SUM(K17,L17)</f>
        <v>0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3</v>
      </c>
      <c r="E18" s="36"/>
      <c r="F18" s="36"/>
      <c r="G18" s="30"/>
      <c r="H18" s="30"/>
      <c r="I18" s="11"/>
      <c r="J18" s="12"/>
      <c r="K18" s="18">
        <f aca="true" t="shared" si="2" ref="K18:L27">SUM(I18)</f>
        <v>0</v>
      </c>
      <c r="L18" s="18">
        <f t="shared" si="2"/>
        <v>0</v>
      </c>
      <c r="M18" s="13">
        <f t="shared" si="1"/>
        <v>0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3</v>
      </c>
      <c r="E19" s="36"/>
      <c r="F19" s="36"/>
      <c r="G19" s="30"/>
      <c r="H19" s="30"/>
      <c r="I19" s="11"/>
      <c r="J19" s="12"/>
      <c r="K19" s="18">
        <f t="shared" si="2"/>
        <v>0</v>
      </c>
      <c r="L19" s="18">
        <f t="shared" si="2"/>
        <v>0</v>
      </c>
      <c r="M19" s="13">
        <f t="shared" si="1"/>
        <v>0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3</v>
      </c>
      <c r="E20" s="36"/>
      <c r="F20" s="36"/>
      <c r="G20" s="30"/>
      <c r="H20" s="30"/>
      <c r="I20" s="11"/>
      <c r="J20" s="12"/>
      <c r="K20" s="18">
        <f t="shared" si="2"/>
        <v>0</v>
      </c>
      <c r="L20" s="18">
        <f t="shared" si="2"/>
        <v>0</v>
      </c>
      <c r="M20" s="13">
        <f t="shared" si="1"/>
        <v>0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3</v>
      </c>
      <c r="E21" s="36"/>
      <c r="F21" s="36"/>
      <c r="G21" s="30"/>
      <c r="H21" s="30"/>
      <c r="I21" s="11"/>
      <c r="J21" s="12"/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3</v>
      </c>
      <c r="E22" s="37"/>
      <c r="F22" s="36"/>
      <c r="G22" s="30"/>
      <c r="H22" s="30"/>
      <c r="I22" s="11"/>
      <c r="J22" s="12"/>
      <c r="K22" s="13">
        <f t="shared" si="2"/>
        <v>0</v>
      </c>
      <c r="L22" s="13">
        <f t="shared" si="2"/>
        <v>0</v>
      </c>
      <c r="M22" s="13">
        <f t="shared" si="1"/>
        <v>0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3">
        <v>3</v>
      </c>
      <c r="E23" s="38"/>
      <c r="F23" s="39"/>
      <c r="G23" s="40"/>
      <c r="H23" s="40"/>
      <c r="I23" s="1"/>
      <c r="J23" s="1">
        <v>3</v>
      </c>
      <c r="K23" s="13">
        <f t="shared" si="2"/>
        <v>0</v>
      </c>
      <c r="L23" s="13">
        <f t="shared" si="2"/>
        <v>3</v>
      </c>
      <c r="M23" s="13">
        <f t="shared" si="1"/>
        <v>3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3">
        <v>3</v>
      </c>
      <c r="E24" s="38"/>
      <c r="F24" s="39"/>
      <c r="G24" s="40"/>
      <c r="H24" s="40"/>
      <c r="I24" s="84"/>
      <c r="J24" s="84">
        <v>3</v>
      </c>
      <c r="K24" s="13">
        <f t="shared" si="2"/>
        <v>0</v>
      </c>
      <c r="L24" s="13">
        <f t="shared" si="2"/>
        <v>3</v>
      </c>
      <c r="M24" s="13">
        <f t="shared" si="1"/>
        <v>3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3">
        <v>3</v>
      </c>
      <c r="E25" s="36"/>
      <c r="F25" s="39"/>
      <c r="G25" s="40"/>
      <c r="H25" s="40"/>
      <c r="I25" s="84"/>
      <c r="J25" s="84">
        <v>3</v>
      </c>
      <c r="K25" s="13">
        <f t="shared" si="2"/>
        <v>0</v>
      </c>
      <c r="L25" s="13">
        <f t="shared" si="2"/>
        <v>3</v>
      </c>
      <c r="M25" s="13">
        <f t="shared" si="1"/>
        <v>3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3">
        <v>3</v>
      </c>
      <c r="E26" s="36"/>
      <c r="F26" s="39"/>
      <c r="G26" s="40"/>
      <c r="H26" s="40"/>
      <c r="I26" s="84"/>
      <c r="J26" s="84">
        <v>3</v>
      </c>
      <c r="K26" s="13">
        <f t="shared" si="2"/>
        <v>0</v>
      </c>
      <c r="L26" s="13">
        <f t="shared" si="2"/>
        <v>3</v>
      </c>
      <c r="M26" s="13">
        <f t="shared" si="1"/>
        <v>3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3">
        <v>3</v>
      </c>
      <c r="E27" s="36"/>
      <c r="F27" s="39"/>
      <c r="G27" s="40"/>
      <c r="H27" s="40"/>
      <c r="I27" s="84"/>
      <c r="J27" s="84"/>
      <c r="K27" s="41">
        <f t="shared" si="2"/>
        <v>0</v>
      </c>
      <c r="L27" s="41">
        <f t="shared" si="2"/>
        <v>0</v>
      </c>
      <c r="M27" s="41">
        <f t="shared" si="1"/>
        <v>0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3">
        <v>3</v>
      </c>
      <c r="E28" s="36"/>
      <c r="F28" s="39"/>
      <c r="G28" s="1"/>
      <c r="H28" s="1">
        <v>3</v>
      </c>
      <c r="I28" s="40"/>
      <c r="J28" s="40"/>
      <c r="K28" s="41">
        <f aca="true" t="shared" si="3" ref="K28:L35">SUM(G28)</f>
        <v>0</v>
      </c>
      <c r="L28" s="41">
        <f t="shared" si="3"/>
        <v>3</v>
      </c>
      <c r="M28" s="41">
        <f t="shared" si="1"/>
        <v>3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86">
        <v>3</v>
      </c>
      <c r="E29" s="87"/>
      <c r="F29" s="88"/>
      <c r="G29" s="139"/>
      <c r="H29" s="139">
        <v>3</v>
      </c>
      <c r="I29" s="140"/>
      <c r="J29" s="140"/>
      <c r="K29" s="41">
        <f t="shared" si="3"/>
        <v>0</v>
      </c>
      <c r="L29" s="41">
        <f t="shared" si="3"/>
        <v>3</v>
      </c>
      <c r="M29" s="41">
        <f t="shared" si="1"/>
        <v>3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3">
        <v>3</v>
      </c>
      <c r="E30" s="30"/>
      <c r="F30" s="39"/>
      <c r="G30" s="1"/>
      <c r="H30" s="1">
        <v>3</v>
      </c>
      <c r="I30" s="40"/>
      <c r="J30" s="40"/>
      <c r="K30" s="41">
        <f t="shared" si="3"/>
        <v>0</v>
      </c>
      <c r="L30" s="41">
        <f t="shared" si="3"/>
        <v>3</v>
      </c>
      <c r="M30" s="41">
        <f t="shared" si="1"/>
        <v>3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3">
        <v>3</v>
      </c>
      <c r="E31" s="30"/>
      <c r="F31" s="39"/>
      <c r="G31" s="1"/>
      <c r="H31" s="1">
        <v>3</v>
      </c>
      <c r="I31" s="40"/>
      <c r="J31" s="40"/>
      <c r="K31" s="41">
        <f t="shared" si="3"/>
        <v>0</v>
      </c>
      <c r="L31" s="41">
        <f t="shared" si="3"/>
        <v>3</v>
      </c>
      <c r="M31" s="41">
        <f t="shared" si="1"/>
        <v>3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3">
        <v>3</v>
      </c>
      <c r="E32" s="30"/>
      <c r="F32" s="39"/>
      <c r="G32" s="1"/>
      <c r="H32" s="1">
        <v>3</v>
      </c>
      <c r="I32" s="40"/>
      <c r="J32" s="40"/>
      <c r="K32" s="41">
        <f t="shared" si="3"/>
        <v>0</v>
      </c>
      <c r="L32" s="41">
        <f t="shared" si="3"/>
        <v>3</v>
      </c>
      <c r="M32" s="41">
        <f t="shared" si="1"/>
        <v>3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3">
        <v>3</v>
      </c>
      <c r="E33" s="30"/>
      <c r="F33" s="39"/>
      <c r="G33" s="1"/>
      <c r="H33" s="1">
        <v>3</v>
      </c>
      <c r="I33" s="40"/>
      <c r="J33" s="40"/>
      <c r="K33" s="41">
        <f t="shared" si="3"/>
        <v>0</v>
      </c>
      <c r="L33" s="41">
        <f t="shared" si="3"/>
        <v>3</v>
      </c>
      <c r="M33" s="41">
        <f t="shared" si="1"/>
        <v>3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3">
        <v>3</v>
      </c>
      <c r="E34" s="30"/>
      <c r="F34" s="39"/>
      <c r="G34" s="1"/>
      <c r="H34" s="1">
        <v>3</v>
      </c>
      <c r="I34" s="40"/>
      <c r="J34" s="40"/>
      <c r="K34" s="41">
        <f t="shared" si="3"/>
        <v>0</v>
      </c>
      <c r="L34" s="41">
        <f t="shared" si="3"/>
        <v>3</v>
      </c>
      <c r="M34" s="41">
        <f t="shared" si="1"/>
        <v>3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86">
        <v>3</v>
      </c>
      <c r="E35" s="141"/>
      <c r="F35" s="88"/>
      <c r="G35" s="139"/>
      <c r="H35" s="139"/>
      <c r="I35" s="140"/>
      <c r="J35" s="140"/>
      <c r="K35" s="13">
        <f t="shared" si="3"/>
        <v>0</v>
      </c>
      <c r="L35" s="13">
        <f t="shared" si="3"/>
        <v>0</v>
      </c>
      <c r="M35" s="13">
        <f t="shared" si="1"/>
        <v>0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0</v>
      </c>
      <c r="L36" s="89">
        <f>SUM(L8:L35)</f>
        <v>57</v>
      </c>
      <c r="M36" s="92">
        <f>SUM(M8:M35)</f>
        <v>57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78"/>
    </row>
    <row r="42" spans="1:13" ht="25.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G5:H5"/>
    <mergeCell ref="I5:J5"/>
    <mergeCell ref="A1:M1"/>
    <mergeCell ref="A2:M2"/>
    <mergeCell ref="A3:M3"/>
    <mergeCell ref="A4:M4"/>
    <mergeCell ref="K5:M5"/>
    <mergeCell ref="B5:D5"/>
    <mergeCell ref="E5:F5"/>
    <mergeCell ref="E40:J40"/>
    <mergeCell ref="B38:D38"/>
    <mergeCell ref="E38:F38"/>
    <mergeCell ref="G38:H38"/>
    <mergeCell ref="I38:J38"/>
    <mergeCell ref="K38:M38"/>
    <mergeCell ref="K39:L39"/>
    <mergeCell ref="A36:J36"/>
    <mergeCell ref="K6:L6"/>
    <mergeCell ref="E7:J7"/>
  </mergeCells>
  <printOptions/>
  <pageMargins left="0.75" right="0.75" top="1" bottom="1" header="0.5" footer="0.5"/>
  <pageSetup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workbookViewId="0" topLeftCell="A1">
      <selection activeCell="R11" sqref="R11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87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2</v>
      </c>
      <c r="E8" s="10"/>
      <c r="F8" s="10">
        <v>2</v>
      </c>
      <c r="G8" s="30"/>
      <c r="H8" s="30"/>
      <c r="I8" s="31"/>
      <c r="J8" s="32"/>
      <c r="K8" s="111">
        <f aca="true" t="shared" si="0" ref="K8:L15">SUM(E8)</f>
        <v>0</v>
      </c>
      <c r="L8" s="111">
        <f t="shared" si="0"/>
        <v>2</v>
      </c>
      <c r="M8" s="111">
        <f aca="true" t="shared" si="1" ref="M8:M35">SUM(K8,L8)</f>
        <v>2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2</v>
      </c>
      <c r="E9" s="10">
        <v>2</v>
      </c>
      <c r="F9" s="10"/>
      <c r="G9" s="30"/>
      <c r="H9" s="30"/>
      <c r="I9" s="31"/>
      <c r="J9" s="32"/>
      <c r="K9" s="13">
        <f t="shared" si="0"/>
        <v>2</v>
      </c>
      <c r="L9" s="13">
        <f t="shared" si="0"/>
        <v>0</v>
      </c>
      <c r="M9" s="13">
        <f t="shared" si="1"/>
        <v>2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2</v>
      </c>
      <c r="E10" s="14">
        <v>2</v>
      </c>
      <c r="F10" s="10"/>
      <c r="G10" s="30"/>
      <c r="H10" s="30"/>
      <c r="I10" s="31"/>
      <c r="J10" s="32"/>
      <c r="K10" s="13">
        <f t="shared" si="0"/>
        <v>2</v>
      </c>
      <c r="L10" s="13">
        <f t="shared" si="0"/>
        <v>0</v>
      </c>
      <c r="M10" s="13">
        <f t="shared" si="1"/>
        <v>2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2</v>
      </c>
      <c r="E11" s="14"/>
      <c r="F11" s="10"/>
      <c r="G11" s="30"/>
      <c r="H11" s="30"/>
      <c r="I11" s="31"/>
      <c r="J11" s="32"/>
      <c r="K11" s="13">
        <f t="shared" si="0"/>
        <v>0</v>
      </c>
      <c r="L11" s="13">
        <f t="shared" si="0"/>
        <v>0</v>
      </c>
      <c r="M11" s="13">
        <f t="shared" si="1"/>
        <v>0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2</v>
      </c>
      <c r="E12" s="14"/>
      <c r="F12" s="10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2</v>
      </c>
      <c r="E13" s="16"/>
      <c r="F13" s="17">
        <v>2</v>
      </c>
      <c r="G13" s="33"/>
      <c r="H13" s="33"/>
      <c r="I13" s="34"/>
      <c r="J13" s="35"/>
      <c r="K13" s="13">
        <f t="shared" si="0"/>
        <v>0</v>
      </c>
      <c r="L13" s="13">
        <f t="shared" si="0"/>
        <v>2</v>
      </c>
      <c r="M13" s="13">
        <f t="shared" si="1"/>
        <v>2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2</v>
      </c>
      <c r="E14" s="19">
        <v>2</v>
      </c>
      <c r="F14" s="4"/>
      <c r="G14" s="30"/>
      <c r="H14" s="30"/>
      <c r="I14" s="31"/>
      <c r="J14" s="32"/>
      <c r="K14" s="18">
        <f t="shared" si="0"/>
        <v>2</v>
      </c>
      <c r="L14" s="18">
        <f t="shared" si="0"/>
        <v>0</v>
      </c>
      <c r="M14" s="13">
        <f t="shared" si="1"/>
        <v>2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2</v>
      </c>
      <c r="E15" s="20">
        <v>2</v>
      </c>
      <c r="F15" s="21"/>
      <c r="G15" s="30"/>
      <c r="H15" s="30"/>
      <c r="I15" s="31"/>
      <c r="J15" s="32"/>
      <c r="K15" s="18">
        <f t="shared" si="0"/>
        <v>2</v>
      </c>
      <c r="L15" s="18">
        <f t="shared" si="0"/>
        <v>0</v>
      </c>
      <c r="M15" s="13">
        <f t="shared" si="1"/>
        <v>2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2</v>
      </c>
      <c r="E16" s="81">
        <v>2</v>
      </c>
      <c r="F16" s="82"/>
      <c r="G16" s="33"/>
      <c r="H16" s="33"/>
      <c r="I16" s="34"/>
      <c r="J16" s="35"/>
      <c r="K16" s="18">
        <f>SUM(E16)</f>
        <v>2</v>
      </c>
      <c r="L16" s="18">
        <f>SUM(F16)</f>
        <v>0</v>
      </c>
      <c r="M16" s="13">
        <f>SUM(K16,L16)</f>
        <v>2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2</v>
      </c>
      <c r="E17" s="83"/>
      <c r="F17" s="83">
        <v>2</v>
      </c>
      <c r="G17" s="30"/>
      <c r="H17" s="30"/>
      <c r="I17" s="31"/>
      <c r="J17" s="32"/>
      <c r="K17" s="18">
        <f>SUM(E17)</f>
        <v>0</v>
      </c>
      <c r="L17" s="18">
        <f>SUM(F17)</f>
        <v>2</v>
      </c>
      <c r="M17" s="13">
        <f>SUM(K17,L17)</f>
        <v>2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2</v>
      </c>
      <c r="E18" s="36"/>
      <c r="F18" s="36"/>
      <c r="G18" s="30"/>
      <c r="H18" s="30"/>
      <c r="I18" s="11"/>
      <c r="J18" s="12"/>
      <c r="K18" s="18">
        <f aca="true" t="shared" si="2" ref="K18:L27">SUM(I18)</f>
        <v>0</v>
      </c>
      <c r="L18" s="18">
        <f t="shared" si="2"/>
        <v>0</v>
      </c>
      <c r="M18" s="13">
        <f t="shared" si="1"/>
        <v>0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2</v>
      </c>
      <c r="E19" s="36"/>
      <c r="F19" s="36"/>
      <c r="G19" s="30"/>
      <c r="H19" s="30"/>
      <c r="I19" s="11">
        <v>2</v>
      </c>
      <c r="J19" s="12"/>
      <c r="K19" s="18">
        <f t="shared" si="2"/>
        <v>2</v>
      </c>
      <c r="L19" s="18">
        <f t="shared" si="2"/>
        <v>0</v>
      </c>
      <c r="M19" s="13">
        <f t="shared" si="1"/>
        <v>2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2</v>
      </c>
      <c r="E20" s="36"/>
      <c r="F20" s="36"/>
      <c r="G20" s="30"/>
      <c r="H20" s="30"/>
      <c r="I20" s="11">
        <v>2</v>
      </c>
      <c r="J20" s="12"/>
      <c r="K20" s="18">
        <f t="shared" si="2"/>
        <v>2</v>
      </c>
      <c r="L20" s="18">
        <f t="shared" si="2"/>
        <v>0</v>
      </c>
      <c r="M20" s="13">
        <f t="shared" si="1"/>
        <v>2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2</v>
      </c>
      <c r="E21" s="36"/>
      <c r="F21" s="36"/>
      <c r="G21" s="30"/>
      <c r="H21" s="30"/>
      <c r="I21" s="11"/>
      <c r="J21" s="12"/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2</v>
      </c>
      <c r="E22" s="37"/>
      <c r="F22" s="36"/>
      <c r="G22" s="30"/>
      <c r="H22" s="30"/>
      <c r="I22" s="11"/>
      <c r="J22" s="12"/>
      <c r="K22" s="13">
        <f t="shared" si="2"/>
        <v>0</v>
      </c>
      <c r="L22" s="13">
        <f t="shared" si="2"/>
        <v>0</v>
      </c>
      <c r="M22" s="13">
        <f t="shared" si="1"/>
        <v>0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3">
        <v>2</v>
      </c>
      <c r="E23" s="38"/>
      <c r="F23" s="39"/>
      <c r="G23" s="40"/>
      <c r="H23" s="40"/>
      <c r="I23" s="1">
        <v>2</v>
      </c>
      <c r="J23" s="1"/>
      <c r="K23" s="13">
        <f t="shared" si="2"/>
        <v>2</v>
      </c>
      <c r="L23" s="13">
        <f t="shared" si="2"/>
        <v>0</v>
      </c>
      <c r="M23" s="13">
        <f t="shared" si="1"/>
        <v>2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3">
        <v>2</v>
      </c>
      <c r="E24" s="38"/>
      <c r="F24" s="39"/>
      <c r="G24" s="40"/>
      <c r="H24" s="40"/>
      <c r="I24" s="84">
        <v>2</v>
      </c>
      <c r="J24" s="84"/>
      <c r="K24" s="13">
        <f t="shared" si="2"/>
        <v>2</v>
      </c>
      <c r="L24" s="13">
        <f t="shared" si="2"/>
        <v>0</v>
      </c>
      <c r="M24" s="13">
        <f t="shared" si="1"/>
        <v>2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3">
        <v>2</v>
      </c>
      <c r="E25" s="36"/>
      <c r="F25" s="39"/>
      <c r="G25" s="40"/>
      <c r="H25" s="40"/>
      <c r="I25" s="84"/>
      <c r="J25" s="84">
        <v>2</v>
      </c>
      <c r="K25" s="13">
        <f t="shared" si="2"/>
        <v>0</v>
      </c>
      <c r="L25" s="13">
        <f t="shared" si="2"/>
        <v>2</v>
      </c>
      <c r="M25" s="13">
        <f t="shared" si="1"/>
        <v>2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3">
        <v>2</v>
      </c>
      <c r="E26" s="36"/>
      <c r="F26" s="39"/>
      <c r="G26" s="40"/>
      <c r="H26" s="40"/>
      <c r="I26" s="84"/>
      <c r="J26" s="84">
        <v>2</v>
      </c>
      <c r="K26" s="13">
        <f t="shared" si="2"/>
        <v>0</v>
      </c>
      <c r="L26" s="13">
        <f t="shared" si="2"/>
        <v>2</v>
      </c>
      <c r="M26" s="13">
        <f t="shared" si="1"/>
        <v>2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3">
        <v>2</v>
      </c>
      <c r="E27" s="36"/>
      <c r="F27" s="39"/>
      <c r="G27" s="40"/>
      <c r="H27" s="40"/>
      <c r="I27" s="84"/>
      <c r="J27" s="84">
        <v>2</v>
      </c>
      <c r="K27" s="41">
        <f t="shared" si="2"/>
        <v>0</v>
      </c>
      <c r="L27" s="41">
        <f t="shared" si="2"/>
        <v>2</v>
      </c>
      <c r="M27" s="41">
        <f t="shared" si="1"/>
        <v>2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3">
        <v>2</v>
      </c>
      <c r="E28" s="36"/>
      <c r="F28" s="39"/>
      <c r="G28" s="1">
        <v>2</v>
      </c>
      <c r="H28" s="1"/>
      <c r="I28" s="40"/>
      <c r="J28" s="40"/>
      <c r="K28" s="41">
        <f aca="true" t="shared" si="3" ref="K28:L35">SUM(G28)</f>
        <v>2</v>
      </c>
      <c r="L28" s="41">
        <f t="shared" si="3"/>
        <v>0</v>
      </c>
      <c r="M28" s="41">
        <f t="shared" si="1"/>
        <v>2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86">
        <v>2</v>
      </c>
      <c r="E29" s="87"/>
      <c r="F29" s="88"/>
      <c r="G29" s="139">
        <v>2</v>
      </c>
      <c r="H29" s="139"/>
      <c r="I29" s="140"/>
      <c r="J29" s="140"/>
      <c r="K29" s="41">
        <f t="shared" si="3"/>
        <v>2</v>
      </c>
      <c r="L29" s="41">
        <f t="shared" si="3"/>
        <v>0</v>
      </c>
      <c r="M29" s="41">
        <f t="shared" si="1"/>
        <v>2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3">
        <v>2</v>
      </c>
      <c r="E30" s="30"/>
      <c r="F30" s="39"/>
      <c r="G30" s="1">
        <v>2</v>
      </c>
      <c r="H30" s="1"/>
      <c r="I30" s="40"/>
      <c r="J30" s="40"/>
      <c r="K30" s="41">
        <f t="shared" si="3"/>
        <v>2</v>
      </c>
      <c r="L30" s="41">
        <f t="shared" si="3"/>
        <v>0</v>
      </c>
      <c r="M30" s="41">
        <f t="shared" si="1"/>
        <v>2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3">
        <v>2</v>
      </c>
      <c r="E31" s="30"/>
      <c r="F31" s="39"/>
      <c r="G31" s="1"/>
      <c r="H31" s="1"/>
      <c r="I31" s="40"/>
      <c r="J31" s="40"/>
      <c r="K31" s="41">
        <f t="shared" si="3"/>
        <v>0</v>
      </c>
      <c r="L31" s="41">
        <f t="shared" si="3"/>
        <v>0</v>
      </c>
      <c r="M31" s="41">
        <f t="shared" si="1"/>
        <v>0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3">
        <v>2</v>
      </c>
      <c r="E32" s="30"/>
      <c r="F32" s="39"/>
      <c r="G32" s="1">
        <v>2</v>
      </c>
      <c r="H32" s="1"/>
      <c r="I32" s="40"/>
      <c r="J32" s="40"/>
      <c r="K32" s="41">
        <f t="shared" si="3"/>
        <v>2</v>
      </c>
      <c r="L32" s="41">
        <f t="shared" si="3"/>
        <v>0</v>
      </c>
      <c r="M32" s="41">
        <f t="shared" si="1"/>
        <v>2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3">
        <v>2</v>
      </c>
      <c r="E33" s="30"/>
      <c r="F33" s="39"/>
      <c r="G33" s="1">
        <v>2</v>
      </c>
      <c r="H33" s="1"/>
      <c r="I33" s="40"/>
      <c r="J33" s="40"/>
      <c r="K33" s="41">
        <f t="shared" si="3"/>
        <v>2</v>
      </c>
      <c r="L33" s="41">
        <f t="shared" si="3"/>
        <v>0</v>
      </c>
      <c r="M33" s="41">
        <f t="shared" si="1"/>
        <v>2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3">
        <v>2</v>
      </c>
      <c r="E34" s="30"/>
      <c r="F34" s="39"/>
      <c r="G34" s="1">
        <v>2</v>
      </c>
      <c r="H34" s="1"/>
      <c r="I34" s="40"/>
      <c r="J34" s="40"/>
      <c r="K34" s="41">
        <f t="shared" si="3"/>
        <v>2</v>
      </c>
      <c r="L34" s="41">
        <f t="shared" si="3"/>
        <v>0</v>
      </c>
      <c r="M34" s="41">
        <f t="shared" si="1"/>
        <v>2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86">
        <v>2</v>
      </c>
      <c r="E35" s="141"/>
      <c r="F35" s="88"/>
      <c r="G35" s="139"/>
      <c r="H35" s="139"/>
      <c r="I35" s="140"/>
      <c r="J35" s="140"/>
      <c r="K35" s="13">
        <f t="shared" si="3"/>
        <v>0</v>
      </c>
      <c r="L35" s="13">
        <f t="shared" si="3"/>
        <v>0</v>
      </c>
      <c r="M35" s="13">
        <f t="shared" si="1"/>
        <v>0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30</v>
      </c>
      <c r="L36" s="89">
        <f>SUM(L8:L35)</f>
        <v>12</v>
      </c>
      <c r="M36" s="92">
        <f>SUM(M8:M35)</f>
        <v>42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G5:H5"/>
    <mergeCell ref="I5:J5"/>
    <mergeCell ref="A1:M1"/>
    <mergeCell ref="A2:M2"/>
    <mergeCell ref="A3:M3"/>
    <mergeCell ref="A4:M4"/>
    <mergeCell ref="K5:M5"/>
    <mergeCell ref="B5:D5"/>
    <mergeCell ref="E5:F5"/>
    <mergeCell ref="E40:J40"/>
    <mergeCell ref="B38:D38"/>
    <mergeCell ref="E38:F38"/>
    <mergeCell ref="G38:H38"/>
    <mergeCell ref="I38:J38"/>
    <mergeCell ref="K38:M38"/>
    <mergeCell ref="K39:L39"/>
    <mergeCell ref="A36:J36"/>
    <mergeCell ref="K6:L6"/>
    <mergeCell ref="E7:J7"/>
  </mergeCells>
  <printOptions/>
  <pageMargins left="0.75" right="0.75" top="1" bottom="1" header="0.5" footer="0.5"/>
  <pageSetup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90" zoomScaleNormal="75" zoomScaleSheetLayoutView="90" workbookViewId="0" topLeftCell="A1">
      <selection activeCell="P9" sqref="P9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72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150">
        <v>5</v>
      </c>
      <c r="E8" s="151"/>
      <c r="F8" s="152">
        <v>5</v>
      </c>
      <c r="G8" s="153"/>
      <c r="H8" s="153"/>
      <c r="I8" s="154"/>
      <c r="J8" s="155"/>
      <c r="K8" s="13">
        <f aca="true" t="shared" si="0" ref="K8:L15">SUM(E8)</f>
        <v>0</v>
      </c>
      <c r="L8" s="13">
        <f t="shared" si="0"/>
        <v>5</v>
      </c>
      <c r="M8" s="13">
        <f aca="true" t="shared" si="1" ref="M8:M35">SUM(K8,L8)</f>
        <v>5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156">
        <v>5</v>
      </c>
      <c r="E9" s="152">
        <v>5</v>
      </c>
      <c r="F9" s="151"/>
      <c r="G9" s="153"/>
      <c r="H9" s="153"/>
      <c r="I9" s="154"/>
      <c r="J9" s="155"/>
      <c r="K9" s="13">
        <f t="shared" si="0"/>
        <v>5</v>
      </c>
      <c r="L9" s="13">
        <f t="shared" si="0"/>
        <v>0</v>
      </c>
      <c r="M9" s="13">
        <f t="shared" si="1"/>
        <v>5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156">
        <v>5</v>
      </c>
      <c r="E10" s="157">
        <v>5</v>
      </c>
      <c r="F10" s="151"/>
      <c r="G10" s="153"/>
      <c r="H10" s="153"/>
      <c r="I10" s="154"/>
      <c r="J10" s="155"/>
      <c r="K10" s="13">
        <f t="shared" si="0"/>
        <v>5</v>
      </c>
      <c r="L10" s="13">
        <f t="shared" si="0"/>
        <v>0</v>
      </c>
      <c r="M10" s="13">
        <f t="shared" si="1"/>
        <v>5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156">
        <v>5</v>
      </c>
      <c r="E11" s="158"/>
      <c r="F11" s="151"/>
      <c r="G11" s="153"/>
      <c r="H11" s="153"/>
      <c r="I11" s="154"/>
      <c r="J11" s="155"/>
      <c r="K11" s="13">
        <f t="shared" si="0"/>
        <v>0</v>
      </c>
      <c r="L11" s="13">
        <f t="shared" si="0"/>
        <v>0</v>
      </c>
      <c r="M11" s="13">
        <f t="shared" si="1"/>
        <v>0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156">
        <v>5</v>
      </c>
      <c r="E12" s="158"/>
      <c r="F12" s="151"/>
      <c r="G12" s="153"/>
      <c r="H12" s="153"/>
      <c r="I12" s="154"/>
      <c r="J12" s="155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156">
        <v>4</v>
      </c>
      <c r="E13" s="159">
        <v>4</v>
      </c>
      <c r="F13" s="160"/>
      <c r="G13" s="161"/>
      <c r="H13" s="153"/>
      <c r="I13" s="154"/>
      <c r="J13" s="155"/>
      <c r="K13" s="13">
        <f t="shared" si="0"/>
        <v>4</v>
      </c>
      <c r="L13" s="13">
        <f t="shared" si="0"/>
        <v>0</v>
      </c>
      <c r="M13" s="13">
        <f t="shared" si="1"/>
        <v>4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156">
        <v>4</v>
      </c>
      <c r="E14" s="162">
        <v>4</v>
      </c>
      <c r="F14" s="160"/>
      <c r="G14" s="161"/>
      <c r="H14" s="153"/>
      <c r="I14" s="154"/>
      <c r="J14" s="155"/>
      <c r="K14" s="18">
        <f t="shared" si="0"/>
        <v>4</v>
      </c>
      <c r="L14" s="18">
        <f t="shared" si="0"/>
        <v>0</v>
      </c>
      <c r="M14" s="13">
        <f t="shared" si="1"/>
        <v>4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156">
        <v>4</v>
      </c>
      <c r="E15" s="163">
        <v>4</v>
      </c>
      <c r="F15" s="164"/>
      <c r="G15" s="161"/>
      <c r="H15" s="153"/>
      <c r="I15" s="154"/>
      <c r="J15" s="155"/>
      <c r="K15" s="18">
        <f t="shared" si="0"/>
        <v>4</v>
      </c>
      <c r="L15" s="18">
        <f t="shared" si="0"/>
        <v>0</v>
      </c>
      <c r="M15" s="13">
        <f t="shared" si="1"/>
        <v>4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156">
        <v>4</v>
      </c>
      <c r="E16" s="165">
        <v>4</v>
      </c>
      <c r="F16" s="166"/>
      <c r="G16" s="161"/>
      <c r="H16" s="153"/>
      <c r="I16" s="154"/>
      <c r="J16" s="155"/>
      <c r="K16" s="18">
        <f>SUM(E16)</f>
        <v>4</v>
      </c>
      <c r="L16" s="18">
        <f>SUM(F16)</f>
        <v>0</v>
      </c>
      <c r="M16" s="13">
        <f>SUM(K16,L16)</f>
        <v>4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156">
        <v>4</v>
      </c>
      <c r="E17" s="167">
        <v>4</v>
      </c>
      <c r="F17" s="166"/>
      <c r="G17" s="161"/>
      <c r="H17" s="153"/>
      <c r="I17" s="154"/>
      <c r="J17" s="155"/>
      <c r="K17" s="18">
        <f>SUM(E17)</f>
        <v>4</v>
      </c>
      <c r="L17" s="18">
        <f>SUM(F17)</f>
        <v>0</v>
      </c>
      <c r="M17" s="13">
        <f>SUM(K17,L17)</f>
        <v>4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156">
        <v>5</v>
      </c>
      <c r="E18" s="168"/>
      <c r="F18" s="169"/>
      <c r="G18" s="161"/>
      <c r="H18" s="153"/>
      <c r="I18" s="170"/>
      <c r="J18" s="171">
        <v>5</v>
      </c>
      <c r="K18" s="18">
        <f aca="true" t="shared" si="2" ref="K18:L27">SUM(I18)</f>
        <v>0</v>
      </c>
      <c r="L18" s="18">
        <f t="shared" si="2"/>
        <v>5</v>
      </c>
      <c r="M18" s="13">
        <f t="shared" si="1"/>
        <v>5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156">
        <v>5</v>
      </c>
      <c r="E19" s="168"/>
      <c r="F19" s="169"/>
      <c r="G19" s="161"/>
      <c r="H19" s="153"/>
      <c r="I19" s="170"/>
      <c r="J19" s="171">
        <v>5</v>
      </c>
      <c r="K19" s="18">
        <f t="shared" si="2"/>
        <v>0</v>
      </c>
      <c r="L19" s="18">
        <f t="shared" si="2"/>
        <v>5</v>
      </c>
      <c r="M19" s="13">
        <f t="shared" si="1"/>
        <v>5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156">
        <v>5</v>
      </c>
      <c r="E20" s="168"/>
      <c r="F20" s="169"/>
      <c r="G20" s="161"/>
      <c r="H20" s="153"/>
      <c r="I20" s="172">
        <v>5</v>
      </c>
      <c r="J20" s="173"/>
      <c r="K20" s="18">
        <f t="shared" si="2"/>
        <v>5</v>
      </c>
      <c r="L20" s="18">
        <f t="shared" si="2"/>
        <v>0</v>
      </c>
      <c r="M20" s="13">
        <f t="shared" si="1"/>
        <v>5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156">
        <v>5</v>
      </c>
      <c r="E21" s="168"/>
      <c r="F21" s="169"/>
      <c r="G21" s="161"/>
      <c r="H21" s="153"/>
      <c r="I21" s="170"/>
      <c r="J21" s="173"/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156">
        <v>5</v>
      </c>
      <c r="E22" s="174"/>
      <c r="F22" s="169"/>
      <c r="G22" s="161"/>
      <c r="H22" s="153"/>
      <c r="I22" s="172">
        <v>5</v>
      </c>
      <c r="J22" s="173"/>
      <c r="K22" s="13">
        <f t="shared" si="2"/>
        <v>5</v>
      </c>
      <c r="L22" s="13">
        <f t="shared" si="2"/>
        <v>0</v>
      </c>
      <c r="M22" s="13">
        <f t="shared" si="1"/>
        <v>5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152">
        <v>4</v>
      </c>
      <c r="E23" s="175"/>
      <c r="F23" s="176"/>
      <c r="G23" s="155"/>
      <c r="H23" s="155"/>
      <c r="I23" s="171">
        <v>4</v>
      </c>
      <c r="J23" s="173"/>
      <c r="K23" s="13">
        <f t="shared" si="2"/>
        <v>4</v>
      </c>
      <c r="L23" s="13">
        <f t="shared" si="2"/>
        <v>0</v>
      </c>
      <c r="M23" s="13">
        <f t="shared" si="1"/>
        <v>4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152">
        <v>4</v>
      </c>
      <c r="E24" s="153"/>
      <c r="F24" s="154"/>
      <c r="G24" s="155"/>
      <c r="H24" s="155"/>
      <c r="I24" s="177">
        <v>4</v>
      </c>
      <c r="J24" s="178"/>
      <c r="K24" s="13">
        <f t="shared" si="2"/>
        <v>4</v>
      </c>
      <c r="L24" s="13">
        <f t="shared" si="2"/>
        <v>0</v>
      </c>
      <c r="M24" s="13">
        <f t="shared" si="1"/>
        <v>4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152">
        <v>4</v>
      </c>
      <c r="E25" s="179"/>
      <c r="F25" s="180"/>
      <c r="G25" s="155"/>
      <c r="H25" s="155"/>
      <c r="I25" s="178"/>
      <c r="J25" s="178"/>
      <c r="K25" s="13">
        <f t="shared" si="2"/>
        <v>0</v>
      </c>
      <c r="L25" s="13">
        <f t="shared" si="2"/>
        <v>0</v>
      </c>
      <c r="M25" s="13">
        <f t="shared" si="1"/>
        <v>0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152">
        <v>4</v>
      </c>
      <c r="E26" s="168"/>
      <c r="F26" s="180"/>
      <c r="G26" s="155"/>
      <c r="H26" s="155"/>
      <c r="I26" s="178"/>
      <c r="J26" s="178"/>
      <c r="K26" s="13">
        <f t="shared" si="2"/>
        <v>0</v>
      </c>
      <c r="L26" s="13">
        <f t="shared" si="2"/>
        <v>0</v>
      </c>
      <c r="M26" s="13">
        <f t="shared" si="1"/>
        <v>0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152">
        <v>4</v>
      </c>
      <c r="E27" s="168"/>
      <c r="F27" s="180"/>
      <c r="G27" s="155"/>
      <c r="H27" s="155"/>
      <c r="I27" s="178"/>
      <c r="J27" s="178"/>
      <c r="K27" s="41">
        <f t="shared" si="2"/>
        <v>0</v>
      </c>
      <c r="L27" s="41">
        <f t="shared" si="2"/>
        <v>0</v>
      </c>
      <c r="M27" s="41">
        <f t="shared" si="1"/>
        <v>0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152">
        <v>5</v>
      </c>
      <c r="E28" s="168"/>
      <c r="F28" s="180"/>
      <c r="G28" s="173"/>
      <c r="H28" s="171">
        <v>4</v>
      </c>
      <c r="I28" s="155"/>
      <c r="J28" s="155"/>
      <c r="K28" s="41">
        <f aca="true" t="shared" si="3" ref="K28:L35">SUM(G28)</f>
        <v>0</v>
      </c>
      <c r="L28" s="41">
        <f t="shared" si="3"/>
        <v>4</v>
      </c>
      <c r="M28" s="41">
        <f t="shared" si="1"/>
        <v>4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181">
        <v>5</v>
      </c>
      <c r="E29" s="182"/>
      <c r="F29" s="183"/>
      <c r="G29" s="184"/>
      <c r="H29" s="184">
        <v>5</v>
      </c>
      <c r="I29" s="185"/>
      <c r="J29" s="185"/>
      <c r="K29" s="41">
        <f t="shared" si="3"/>
        <v>0</v>
      </c>
      <c r="L29" s="41">
        <f t="shared" si="3"/>
        <v>5</v>
      </c>
      <c r="M29" s="41">
        <f t="shared" si="1"/>
        <v>5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186">
        <v>5</v>
      </c>
      <c r="E30" s="175"/>
      <c r="F30" s="176"/>
      <c r="G30" s="187"/>
      <c r="H30" s="188">
        <v>5</v>
      </c>
      <c r="I30" s="189"/>
      <c r="J30" s="189"/>
      <c r="K30" s="41">
        <f t="shared" si="3"/>
        <v>0</v>
      </c>
      <c r="L30" s="41">
        <f t="shared" si="3"/>
        <v>5</v>
      </c>
      <c r="M30" s="41">
        <f t="shared" si="1"/>
        <v>5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152">
        <v>5</v>
      </c>
      <c r="E31" s="153"/>
      <c r="F31" s="154"/>
      <c r="G31" s="173"/>
      <c r="H31" s="171">
        <v>5</v>
      </c>
      <c r="I31" s="155"/>
      <c r="J31" s="155"/>
      <c r="K31" s="41">
        <f t="shared" si="3"/>
        <v>0</v>
      </c>
      <c r="L31" s="41">
        <f t="shared" si="3"/>
        <v>5</v>
      </c>
      <c r="M31" s="41">
        <f t="shared" si="1"/>
        <v>5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152">
        <v>4</v>
      </c>
      <c r="E32" s="153"/>
      <c r="F32" s="154"/>
      <c r="G32" s="171">
        <v>4</v>
      </c>
      <c r="H32" s="173"/>
      <c r="I32" s="155"/>
      <c r="J32" s="155"/>
      <c r="K32" s="41">
        <f t="shared" si="3"/>
        <v>4</v>
      </c>
      <c r="L32" s="41">
        <f t="shared" si="3"/>
        <v>0</v>
      </c>
      <c r="M32" s="41">
        <f t="shared" si="1"/>
        <v>4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152">
        <v>4</v>
      </c>
      <c r="E33" s="153"/>
      <c r="F33" s="154"/>
      <c r="G33" s="171">
        <v>4</v>
      </c>
      <c r="H33" s="173"/>
      <c r="I33" s="155"/>
      <c r="J33" s="155"/>
      <c r="K33" s="41">
        <f t="shared" si="3"/>
        <v>4</v>
      </c>
      <c r="L33" s="41">
        <f t="shared" si="3"/>
        <v>0</v>
      </c>
      <c r="M33" s="41">
        <f t="shared" si="1"/>
        <v>4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151">
        <v>4</v>
      </c>
      <c r="E34" s="153"/>
      <c r="F34" s="154"/>
      <c r="G34" s="171">
        <v>4</v>
      </c>
      <c r="H34" s="173"/>
      <c r="I34" s="155"/>
      <c r="J34" s="155"/>
      <c r="K34" s="41">
        <f t="shared" si="3"/>
        <v>4</v>
      </c>
      <c r="L34" s="41">
        <f t="shared" si="3"/>
        <v>0</v>
      </c>
      <c r="M34" s="41">
        <f t="shared" si="1"/>
        <v>4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181">
        <v>4</v>
      </c>
      <c r="E35" s="190"/>
      <c r="F35" s="191"/>
      <c r="G35" s="184"/>
      <c r="H35" s="184"/>
      <c r="I35" s="185"/>
      <c r="J35" s="185"/>
      <c r="K35" s="13">
        <f t="shared" si="3"/>
        <v>0</v>
      </c>
      <c r="L35" s="13">
        <f t="shared" si="3"/>
        <v>0</v>
      </c>
      <c r="M35" s="13">
        <f t="shared" si="1"/>
        <v>0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60</v>
      </c>
      <c r="L36" s="89">
        <f>SUM(L8:L35)</f>
        <v>34</v>
      </c>
      <c r="M36" s="92">
        <f>SUM(M8:M35)</f>
        <v>94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spans="1:6" ht="25.5" customHeight="1">
      <c r="A45" s="112"/>
      <c r="E45" s="112"/>
      <c r="F45" s="112"/>
    </row>
    <row r="46" spans="1:6" ht="25.5" customHeight="1">
      <c r="A46" s="112"/>
      <c r="E46" s="112"/>
      <c r="F46" s="112"/>
    </row>
    <row r="47" spans="1:6" ht="25.5" customHeight="1">
      <c r="A47" s="112"/>
      <c r="E47" s="112"/>
      <c r="F47" s="112"/>
    </row>
    <row r="48" spans="1:6" ht="25.5" customHeight="1">
      <c r="A48" s="112"/>
      <c r="E48" s="112"/>
      <c r="F48" s="112"/>
    </row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workbookViewId="0" topLeftCell="A4">
      <selection activeCell="G45" sqref="G45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86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3</v>
      </c>
      <c r="E8" s="10">
        <v>3</v>
      </c>
      <c r="F8" s="10"/>
      <c r="G8" s="30"/>
      <c r="H8" s="30"/>
      <c r="I8" s="31"/>
      <c r="J8" s="32"/>
      <c r="K8" s="13">
        <f aca="true" t="shared" si="0" ref="K8:L15">SUM(E8)</f>
        <v>3</v>
      </c>
      <c r="L8" s="13">
        <f t="shared" si="0"/>
        <v>0</v>
      </c>
      <c r="M8" s="13">
        <f aca="true" t="shared" si="1" ref="M8:M35">SUM(K8,L8)</f>
        <v>3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3</v>
      </c>
      <c r="E9" s="10">
        <v>3</v>
      </c>
      <c r="F9" s="10"/>
      <c r="G9" s="30"/>
      <c r="H9" s="30"/>
      <c r="I9" s="31"/>
      <c r="J9" s="32"/>
      <c r="K9" s="13">
        <f t="shared" si="0"/>
        <v>3</v>
      </c>
      <c r="L9" s="13">
        <f t="shared" si="0"/>
        <v>0</v>
      </c>
      <c r="M9" s="13">
        <f t="shared" si="1"/>
        <v>3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3</v>
      </c>
      <c r="E10" s="14"/>
      <c r="F10" s="10">
        <v>3</v>
      </c>
      <c r="G10" s="30"/>
      <c r="H10" s="30"/>
      <c r="I10" s="31"/>
      <c r="J10" s="32"/>
      <c r="K10" s="13">
        <f t="shared" si="0"/>
        <v>0</v>
      </c>
      <c r="L10" s="13">
        <f t="shared" si="0"/>
        <v>3</v>
      </c>
      <c r="M10" s="13">
        <f t="shared" si="1"/>
        <v>3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3</v>
      </c>
      <c r="E11" s="14"/>
      <c r="F11" s="10">
        <v>3</v>
      </c>
      <c r="G11" s="30"/>
      <c r="H11" s="30"/>
      <c r="I11" s="31"/>
      <c r="J11" s="32"/>
      <c r="K11" s="13">
        <f t="shared" si="0"/>
        <v>0</v>
      </c>
      <c r="L11" s="13">
        <f t="shared" si="0"/>
        <v>3</v>
      </c>
      <c r="M11" s="13">
        <f t="shared" si="1"/>
        <v>3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3</v>
      </c>
      <c r="E12" s="14"/>
      <c r="F12" s="10"/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3</v>
      </c>
      <c r="E13" s="16">
        <v>3</v>
      </c>
      <c r="F13" s="17"/>
      <c r="G13" s="33"/>
      <c r="H13" s="33"/>
      <c r="I13" s="34"/>
      <c r="J13" s="35"/>
      <c r="K13" s="13">
        <f t="shared" si="0"/>
        <v>3</v>
      </c>
      <c r="L13" s="13">
        <f t="shared" si="0"/>
        <v>0</v>
      </c>
      <c r="M13" s="13">
        <f t="shared" si="1"/>
        <v>3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3</v>
      </c>
      <c r="E14" s="19">
        <v>3</v>
      </c>
      <c r="F14" s="4"/>
      <c r="G14" s="30"/>
      <c r="H14" s="30"/>
      <c r="I14" s="31"/>
      <c r="J14" s="32"/>
      <c r="K14" s="18">
        <f t="shared" si="0"/>
        <v>3</v>
      </c>
      <c r="L14" s="18">
        <f t="shared" si="0"/>
        <v>0</v>
      </c>
      <c r="M14" s="13">
        <f t="shared" si="1"/>
        <v>3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3</v>
      </c>
      <c r="E15" s="20">
        <v>3</v>
      </c>
      <c r="F15" s="21"/>
      <c r="G15" s="30"/>
      <c r="H15" s="30"/>
      <c r="I15" s="31"/>
      <c r="J15" s="32"/>
      <c r="K15" s="18">
        <f t="shared" si="0"/>
        <v>3</v>
      </c>
      <c r="L15" s="18">
        <f t="shared" si="0"/>
        <v>0</v>
      </c>
      <c r="M15" s="13">
        <f t="shared" si="1"/>
        <v>3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3</v>
      </c>
      <c r="E16" s="81"/>
      <c r="F16" s="82">
        <v>3</v>
      </c>
      <c r="G16" s="33"/>
      <c r="H16" s="33"/>
      <c r="I16" s="34"/>
      <c r="J16" s="35"/>
      <c r="K16" s="18">
        <f>SUM(E16)</f>
        <v>0</v>
      </c>
      <c r="L16" s="18">
        <f>SUM(F16)</f>
        <v>3</v>
      </c>
      <c r="M16" s="13">
        <f>SUM(K16,L16)</f>
        <v>3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3</v>
      </c>
      <c r="E17" s="83"/>
      <c r="F17" s="83"/>
      <c r="G17" s="30"/>
      <c r="H17" s="30"/>
      <c r="I17" s="31"/>
      <c r="J17" s="32"/>
      <c r="K17" s="18">
        <f>SUM(E17)</f>
        <v>0</v>
      </c>
      <c r="L17" s="18">
        <f>SUM(F17)</f>
        <v>0</v>
      </c>
      <c r="M17" s="13">
        <f>SUM(K17,L17)</f>
        <v>0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3</v>
      </c>
      <c r="E18" s="36"/>
      <c r="F18" s="36"/>
      <c r="G18" s="30"/>
      <c r="H18" s="30"/>
      <c r="I18" s="11">
        <v>3</v>
      </c>
      <c r="J18" s="12"/>
      <c r="K18" s="18">
        <f aca="true" t="shared" si="2" ref="K18:L27">SUM(I18)</f>
        <v>3</v>
      </c>
      <c r="L18" s="18">
        <f t="shared" si="2"/>
        <v>0</v>
      </c>
      <c r="M18" s="13">
        <f t="shared" si="1"/>
        <v>3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3</v>
      </c>
      <c r="E19" s="36"/>
      <c r="F19" s="36"/>
      <c r="G19" s="30"/>
      <c r="H19" s="30"/>
      <c r="I19" s="11">
        <v>3</v>
      </c>
      <c r="J19" s="12"/>
      <c r="K19" s="18">
        <f t="shared" si="2"/>
        <v>3</v>
      </c>
      <c r="L19" s="18">
        <f t="shared" si="2"/>
        <v>0</v>
      </c>
      <c r="M19" s="13">
        <f t="shared" si="1"/>
        <v>3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3</v>
      </c>
      <c r="E20" s="36"/>
      <c r="F20" s="36"/>
      <c r="G20" s="30"/>
      <c r="H20" s="30"/>
      <c r="I20" s="11"/>
      <c r="J20" s="12"/>
      <c r="K20" s="18">
        <f t="shared" si="2"/>
        <v>0</v>
      </c>
      <c r="L20" s="18">
        <f t="shared" si="2"/>
        <v>0</v>
      </c>
      <c r="M20" s="13">
        <f t="shared" si="1"/>
        <v>0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3</v>
      </c>
      <c r="E21" s="36"/>
      <c r="F21" s="36"/>
      <c r="G21" s="30"/>
      <c r="H21" s="30"/>
      <c r="I21" s="11"/>
      <c r="J21" s="12">
        <v>3</v>
      </c>
      <c r="K21" s="18">
        <f t="shared" si="2"/>
        <v>0</v>
      </c>
      <c r="L21" s="18">
        <f t="shared" si="2"/>
        <v>3</v>
      </c>
      <c r="M21" s="13">
        <f t="shared" si="1"/>
        <v>3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3</v>
      </c>
      <c r="E22" s="37"/>
      <c r="F22" s="36"/>
      <c r="G22" s="30"/>
      <c r="H22" s="30"/>
      <c r="I22" s="11"/>
      <c r="J22" s="12"/>
      <c r="K22" s="13">
        <f t="shared" si="2"/>
        <v>0</v>
      </c>
      <c r="L22" s="13">
        <f t="shared" si="2"/>
        <v>0</v>
      </c>
      <c r="M22" s="13">
        <f t="shared" si="1"/>
        <v>0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3">
        <v>4</v>
      </c>
      <c r="E23" s="38"/>
      <c r="F23" s="39"/>
      <c r="G23" s="40"/>
      <c r="H23" s="40"/>
      <c r="I23" s="1">
        <v>4</v>
      </c>
      <c r="J23" s="1"/>
      <c r="K23" s="13">
        <f t="shared" si="2"/>
        <v>4</v>
      </c>
      <c r="L23" s="13">
        <f t="shared" si="2"/>
        <v>0</v>
      </c>
      <c r="M23" s="13">
        <f t="shared" si="1"/>
        <v>4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3">
        <v>4</v>
      </c>
      <c r="E24" s="38"/>
      <c r="F24" s="39"/>
      <c r="G24" s="40"/>
      <c r="H24" s="40"/>
      <c r="I24" s="84">
        <v>4</v>
      </c>
      <c r="J24" s="84"/>
      <c r="K24" s="13">
        <f t="shared" si="2"/>
        <v>4</v>
      </c>
      <c r="L24" s="13">
        <f t="shared" si="2"/>
        <v>0</v>
      </c>
      <c r="M24" s="13">
        <f t="shared" si="1"/>
        <v>4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3">
        <v>4</v>
      </c>
      <c r="E25" s="36"/>
      <c r="F25" s="39"/>
      <c r="G25" s="40"/>
      <c r="H25" s="40"/>
      <c r="I25" s="84"/>
      <c r="J25" s="84"/>
      <c r="K25" s="13">
        <f t="shared" si="2"/>
        <v>0</v>
      </c>
      <c r="L25" s="13">
        <f t="shared" si="2"/>
        <v>0</v>
      </c>
      <c r="M25" s="13">
        <f t="shared" si="1"/>
        <v>0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3">
        <v>4</v>
      </c>
      <c r="E26" s="36"/>
      <c r="F26" s="39"/>
      <c r="G26" s="40"/>
      <c r="H26" s="40"/>
      <c r="I26" s="84"/>
      <c r="J26" s="84"/>
      <c r="K26" s="13">
        <f t="shared" si="2"/>
        <v>0</v>
      </c>
      <c r="L26" s="13">
        <f t="shared" si="2"/>
        <v>0</v>
      </c>
      <c r="M26" s="13">
        <f t="shared" si="1"/>
        <v>0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3">
        <v>4</v>
      </c>
      <c r="E27" s="36"/>
      <c r="F27" s="39"/>
      <c r="G27" s="40"/>
      <c r="H27" s="40"/>
      <c r="I27" s="84">
        <v>4</v>
      </c>
      <c r="J27" s="84"/>
      <c r="K27" s="41">
        <f t="shared" si="2"/>
        <v>4</v>
      </c>
      <c r="L27" s="41">
        <f t="shared" si="2"/>
        <v>0</v>
      </c>
      <c r="M27" s="41">
        <f t="shared" si="1"/>
        <v>4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3">
        <v>3</v>
      </c>
      <c r="E28" s="36"/>
      <c r="F28" s="39"/>
      <c r="G28" s="1">
        <v>3</v>
      </c>
      <c r="H28" s="1"/>
      <c r="I28" s="40"/>
      <c r="J28" s="40"/>
      <c r="K28" s="41">
        <f aca="true" t="shared" si="3" ref="K28:L35">SUM(G28)</f>
        <v>3</v>
      </c>
      <c r="L28" s="41">
        <f t="shared" si="3"/>
        <v>0</v>
      </c>
      <c r="M28" s="41">
        <f t="shared" si="1"/>
        <v>3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3">
        <v>3</v>
      </c>
      <c r="E29" s="87"/>
      <c r="F29" s="88"/>
      <c r="G29" s="139"/>
      <c r="H29" s="139">
        <v>3</v>
      </c>
      <c r="I29" s="140"/>
      <c r="J29" s="140"/>
      <c r="K29" s="41">
        <f t="shared" si="3"/>
        <v>0</v>
      </c>
      <c r="L29" s="41">
        <f t="shared" si="3"/>
        <v>3</v>
      </c>
      <c r="M29" s="41">
        <f t="shared" si="1"/>
        <v>3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3">
        <v>3</v>
      </c>
      <c r="E30" s="30"/>
      <c r="F30" s="39"/>
      <c r="G30" s="1"/>
      <c r="H30" s="1">
        <v>3</v>
      </c>
      <c r="I30" s="40"/>
      <c r="J30" s="40"/>
      <c r="K30" s="41">
        <f t="shared" si="3"/>
        <v>0</v>
      </c>
      <c r="L30" s="41">
        <f t="shared" si="3"/>
        <v>3</v>
      </c>
      <c r="M30" s="41">
        <f t="shared" si="1"/>
        <v>3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3">
        <v>3</v>
      </c>
      <c r="E31" s="30"/>
      <c r="F31" s="39"/>
      <c r="G31" s="1"/>
      <c r="H31" s="1"/>
      <c r="I31" s="40"/>
      <c r="J31" s="40"/>
      <c r="K31" s="41">
        <f t="shared" si="3"/>
        <v>0</v>
      </c>
      <c r="L31" s="41">
        <f t="shared" si="3"/>
        <v>0</v>
      </c>
      <c r="M31" s="41">
        <f t="shared" si="1"/>
        <v>0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3">
        <v>3</v>
      </c>
      <c r="E32" s="30"/>
      <c r="F32" s="39"/>
      <c r="G32" s="1">
        <v>3</v>
      </c>
      <c r="H32" s="1"/>
      <c r="I32" s="40"/>
      <c r="J32" s="40"/>
      <c r="K32" s="41">
        <f t="shared" si="3"/>
        <v>3</v>
      </c>
      <c r="L32" s="41">
        <f t="shared" si="3"/>
        <v>0</v>
      </c>
      <c r="M32" s="41">
        <f t="shared" si="1"/>
        <v>3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3">
        <v>3</v>
      </c>
      <c r="E33" s="30"/>
      <c r="F33" s="39"/>
      <c r="G33" s="1">
        <v>3</v>
      </c>
      <c r="H33" s="1"/>
      <c r="I33" s="40"/>
      <c r="J33" s="40"/>
      <c r="K33" s="41">
        <f t="shared" si="3"/>
        <v>3</v>
      </c>
      <c r="L33" s="41">
        <f t="shared" si="3"/>
        <v>0</v>
      </c>
      <c r="M33" s="41">
        <f t="shared" si="1"/>
        <v>3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3">
        <v>3</v>
      </c>
      <c r="E34" s="30"/>
      <c r="F34" s="39"/>
      <c r="G34" s="1"/>
      <c r="H34" s="1">
        <v>3</v>
      </c>
      <c r="I34" s="40"/>
      <c r="J34" s="40"/>
      <c r="K34" s="41">
        <f t="shared" si="3"/>
        <v>0</v>
      </c>
      <c r="L34" s="41">
        <f t="shared" si="3"/>
        <v>3</v>
      </c>
      <c r="M34" s="41">
        <f t="shared" si="1"/>
        <v>3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86">
        <v>3</v>
      </c>
      <c r="E35" s="141"/>
      <c r="F35" s="88"/>
      <c r="G35" s="139"/>
      <c r="H35" s="139"/>
      <c r="I35" s="140"/>
      <c r="J35" s="140"/>
      <c r="K35" s="13">
        <f t="shared" si="3"/>
        <v>0</v>
      </c>
      <c r="L35" s="13">
        <f t="shared" si="3"/>
        <v>0</v>
      </c>
      <c r="M35" s="13">
        <f t="shared" si="1"/>
        <v>0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42</v>
      </c>
      <c r="L36" s="89">
        <f>SUM(L8:L35)</f>
        <v>21</v>
      </c>
      <c r="M36" s="92">
        <f>SUM(M8:M35)</f>
        <v>63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47" t="s">
        <v>106</v>
      </c>
      <c r="B41" s="147" t="s">
        <v>14</v>
      </c>
      <c r="C41" s="1" t="s">
        <v>107</v>
      </c>
      <c r="D41" s="1">
        <v>3</v>
      </c>
      <c r="E41" s="1"/>
      <c r="F41" s="1"/>
      <c r="G41" s="1">
        <v>3</v>
      </c>
      <c r="H41" s="1"/>
      <c r="I41" s="1"/>
      <c r="J41" s="1"/>
      <c r="K41" s="1">
        <f>E41+G41+I41</f>
        <v>3</v>
      </c>
      <c r="L41" s="1">
        <f>SUM(F41)</f>
        <v>0</v>
      </c>
      <c r="M41" s="1">
        <f>SUM(K41:L41)</f>
        <v>3</v>
      </c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workbookViewId="0" topLeftCell="A1">
      <selection activeCell="P13" sqref="P13"/>
    </sheetView>
  </sheetViews>
  <sheetFormatPr defaultColWidth="9.140625" defaultRowHeight="12.75"/>
  <cols>
    <col min="1" max="1" width="71.57421875" style="0" customWidth="1"/>
    <col min="2" max="2" width="10.140625" style="22" customWidth="1"/>
    <col min="3" max="3" width="7.00390625" style="22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26" customWidth="1"/>
  </cols>
  <sheetData>
    <row r="1" spans="1:13" ht="29.25" customHeight="1">
      <c r="A1" s="211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77" customFormat="1" ht="36.75" customHeight="1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20.25">
      <c r="A3" s="229" t="s">
        <v>94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0.25">
      <c r="A4" s="243" t="s">
        <v>63</v>
      </c>
      <c r="B4" s="244"/>
      <c r="C4" s="245"/>
      <c r="D4" s="245"/>
      <c r="E4" s="245"/>
      <c r="F4" s="245"/>
      <c r="G4" s="245"/>
      <c r="H4" s="245"/>
      <c r="I4" s="245"/>
      <c r="J4" s="245"/>
      <c r="K4" s="246"/>
      <c r="L4" s="246"/>
      <c r="M4" s="247"/>
    </row>
    <row r="5" spans="1:13" ht="20.25">
      <c r="A5" s="76" t="s">
        <v>85</v>
      </c>
      <c r="B5" s="251"/>
      <c r="C5" s="252"/>
      <c r="D5" s="253"/>
      <c r="E5" s="254" t="s">
        <v>0</v>
      </c>
      <c r="F5" s="255"/>
      <c r="G5" s="239" t="s">
        <v>1</v>
      </c>
      <c r="H5" s="240"/>
      <c r="I5" s="241" t="s">
        <v>2</v>
      </c>
      <c r="J5" s="242"/>
      <c r="K5" s="248"/>
      <c r="L5" s="249"/>
      <c r="M5" s="250"/>
    </row>
    <row r="6" spans="1:13" s="5" customFormat="1" ht="82.5" customHeight="1">
      <c r="A6" s="46" t="s">
        <v>7</v>
      </c>
      <c r="B6" s="49" t="s">
        <v>8</v>
      </c>
      <c r="C6" s="50" t="s">
        <v>3</v>
      </c>
      <c r="D6" s="51" t="s">
        <v>18</v>
      </c>
      <c r="E6" s="52" t="s">
        <v>4</v>
      </c>
      <c r="F6" s="53" t="s">
        <v>5</v>
      </c>
      <c r="G6" s="54" t="s">
        <v>4</v>
      </c>
      <c r="H6" s="55" t="s">
        <v>5</v>
      </c>
      <c r="I6" s="56" t="s">
        <v>4</v>
      </c>
      <c r="J6" s="57" t="s">
        <v>5</v>
      </c>
      <c r="K6" s="264" t="s">
        <v>6</v>
      </c>
      <c r="L6" s="265"/>
      <c r="M6" s="47"/>
    </row>
    <row r="7" spans="1:14" s="8" customFormat="1" ht="43.5" customHeight="1">
      <c r="A7" s="29"/>
      <c r="B7" s="6"/>
      <c r="C7" s="145" t="s">
        <v>62</v>
      </c>
      <c r="D7" s="6"/>
      <c r="E7" s="256" t="s">
        <v>17</v>
      </c>
      <c r="F7" s="257"/>
      <c r="G7" s="257"/>
      <c r="H7" s="257"/>
      <c r="I7" s="257"/>
      <c r="J7" s="258"/>
      <c r="K7" s="27" t="s">
        <v>4</v>
      </c>
      <c r="L7" s="28" t="s">
        <v>5</v>
      </c>
      <c r="M7" s="48" t="s">
        <v>6</v>
      </c>
      <c r="N7" s="23"/>
    </row>
    <row r="8" spans="1:14" s="8" customFormat="1" ht="25.5" customHeight="1">
      <c r="A8" s="132" t="s">
        <v>36</v>
      </c>
      <c r="B8" s="58" t="s">
        <v>9</v>
      </c>
      <c r="C8" s="59" t="s">
        <v>10</v>
      </c>
      <c r="D8" s="9">
        <v>1</v>
      </c>
      <c r="E8" s="10"/>
      <c r="F8" s="10">
        <v>1</v>
      </c>
      <c r="G8" s="30"/>
      <c r="H8" s="30"/>
      <c r="I8" s="31"/>
      <c r="J8" s="32"/>
      <c r="K8" s="13">
        <f aca="true" t="shared" si="0" ref="K8:L15">SUM(E8)</f>
        <v>0</v>
      </c>
      <c r="L8" s="13">
        <f t="shared" si="0"/>
        <v>1</v>
      </c>
      <c r="M8" s="13">
        <f aca="true" t="shared" si="1" ref="M8:M35">SUM(K8,L8)</f>
        <v>1</v>
      </c>
      <c r="N8" s="24"/>
    </row>
    <row r="9" spans="1:14" s="8" customFormat="1" ht="25.5" customHeight="1">
      <c r="A9" s="133" t="s">
        <v>37</v>
      </c>
      <c r="B9" s="60" t="s">
        <v>9</v>
      </c>
      <c r="C9" s="59" t="s">
        <v>10</v>
      </c>
      <c r="D9" s="9">
        <v>1</v>
      </c>
      <c r="E9" s="10"/>
      <c r="F9" s="10">
        <v>1</v>
      </c>
      <c r="G9" s="30"/>
      <c r="H9" s="30"/>
      <c r="I9" s="31"/>
      <c r="J9" s="32"/>
      <c r="K9" s="13">
        <f t="shared" si="0"/>
        <v>0</v>
      </c>
      <c r="L9" s="13">
        <f t="shared" si="0"/>
        <v>1</v>
      </c>
      <c r="M9" s="13">
        <f t="shared" si="1"/>
        <v>1</v>
      </c>
      <c r="N9" s="24"/>
    </row>
    <row r="10" spans="1:14" s="15" customFormat="1" ht="25.5" customHeight="1">
      <c r="A10" s="134" t="s">
        <v>38</v>
      </c>
      <c r="B10" s="60" t="s">
        <v>9</v>
      </c>
      <c r="C10" s="59" t="s">
        <v>10</v>
      </c>
      <c r="D10" s="9">
        <v>1</v>
      </c>
      <c r="E10" s="14"/>
      <c r="F10" s="10">
        <v>1</v>
      </c>
      <c r="G10" s="30"/>
      <c r="H10" s="30"/>
      <c r="I10" s="31"/>
      <c r="J10" s="32"/>
      <c r="K10" s="13">
        <f t="shared" si="0"/>
        <v>0</v>
      </c>
      <c r="L10" s="13">
        <f t="shared" si="0"/>
        <v>1</v>
      </c>
      <c r="M10" s="13">
        <f t="shared" si="1"/>
        <v>1</v>
      </c>
      <c r="N10" s="24"/>
    </row>
    <row r="11" spans="1:14" s="8" customFormat="1" ht="25.5" customHeight="1">
      <c r="A11" s="134" t="s">
        <v>39</v>
      </c>
      <c r="B11" s="58" t="s">
        <v>9</v>
      </c>
      <c r="C11" s="61" t="s">
        <v>10</v>
      </c>
      <c r="D11" s="9">
        <v>1</v>
      </c>
      <c r="E11" s="14"/>
      <c r="F11" s="10">
        <v>1</v>
      </c>
      <c r="G11" s="30"/>
      <c r="H11" s="30"/>
      <c r="I11" s="31"/>
      <c r="J11" s="32"/>
      <c r="K11" s="13">
        <f t="shared" si="0"/>
        <v>0</v>
      </c>
      <c r="L11" s="13">
        <f t="shared" si="0"/>
        <v>1</v>
      </c>
      <c r="M11" s="13">
        <f t="shared" si="1"/>
        <v>1</v>
      </c>
      <c r="N11" s="24"/>
    </row>
    <row r="12" spans="1:14" s="8" customFormat="1" ht="25.5" customHeight="1">
      <c r="A12" s="134" t="s">
        <v>40</v>
      </c>
      <c r="B12" s="58" t="s">
        <v>9</v>
      </c>
      <c r="C12" s="62" t="s">
        <v>10</v>
      </c>
      <c r="D12" s="9">
        <v>1</v>
      </c>
      <c r="E12" s="14"/>
      <c r="F12" s="10">
        <v>0</v>
      </c>
      <c r="G12" s="30"/>
      <c r="H12" s="30"/>
      <c r="I12" s="31"/>
      <c r="J12" s="32"/>
      <c r="K12" s="13">
        <f t="shared" si="0"/>
        <v>0</v>
      </c>
      <c r="L12" s="13">
        <f t="shared" si="0"/>
        <v>0</v>
      </c>
      <c r="M12" s="13">
        <f t="shared" si="1"/>
        <v>0</v>
      </c>
      <c r="N12" s="24"/>
    </row>
    <row r="13" spans="1:14" s="15" customFormat="1" ht="25.5" customHeight="1">
      <c r="A13" s="101" t="s">
        <v>20</v>
      </c>
      <c r="B13" s="58" t="s">
        <v>9</v>
      </c>
      <c r="C13" s="63" t="s">
        <v>11</v>
      </c>
      <c r="D13" s="9">
        <v>1</v>
      </c>
      <c r="E13" s="16"/>
      <c r="F13" s="17">
        <v>1</v>
      </c>
      <c r="G13" s="33"/>
      <c r="H13" s="33"/>
      <c r="I13" s="34"/>
      <c r="J13" s="35"/>
      <c r="K13" s="13">
        <f t="shared" si="0"/>
        <v>0</v>
      </c>
      <c r="L13" s="13">
        <f t="shared" si="0"/>
        <v>1</v>
      </c>
      <c r="M13" s="13">
        <f t="shared" si="1"/>
        <v>1</v>
      </c>
      <c r="N13" s="24"/>
    </row>
    <row r="14" spans="1:14" s="8" customFormat="1" ht="25.5" customHeight="1">
      <c r="A14" s="103" t="s">
        <v>21</v>
      </c>
      <c r="B14" s="58" t="s">
        <v>9</v>
      </c>
      <c r="C14" s="61" t="s">
        <v>11</v>
      </c>
      <c r="D14" s="9">
        <v>1</v>
      </c>
      <c r="E14" s="19"/>
      <c r="F14" s="4">
        <v>1</v>
      </c>
      <c r="G14" s="30"/>
      <c r="H14" s="30"/>
      <c r="I14" s="31"/>
      <c r="J14" s="32"/>
      <c r="K14" s="18">
        <f t="shared" si="0"/>
        <v>0</v>
      </c>
      <c r="L14" s="18">
        <f t="shared" si="0"/>
        <v>1</v>
      </c>
      <c r="M14" s="13">
        <f t="shared" si="1"/>
        <v>1</v>
      </c>
      <c r="N14" s="24"/>
    </row>
    <row r="15" spans="1:14" s="8" customFormat="1" ht="25.5" customHeight="1">
      <c r="A15" s="103" t="s">
        <v>41</v>
      </c>
      <c r="B15" s="58" t="s">
        <v>9</v>
      </c>
      <c r="C15" s="62" t="s">
        <v>11</v>
      </c>
      <c r="D15" s="9">
        <v>1</v>
      </c>
      <c r="E15" s="20"/>
      <c r="F15" s="21">
        <v>1</v>
      </c>
      <c r="G15" s="30"/>
      <c r="H15" s="30"/>
      <c r="I15" s="31"/>
      <c r="J15" s="32"/>
      <c r="K15" s="18">
        <f t="shared" si="0"/>
        <v>0</v>
      </c>
      <c r="L15" s="18">
        <f t="shared" si="0"/>
        <v>1</v>
      </c>
      <c r="M15" s="13">
        <f t="shared" si="1"/>
        <v>1</v>
      </c>
      <c r="N15" s="24"/>
    </row>
    <row r="16" spans="1:14" s="8" customFormat="1" ht="25.5" customHeight="1">
      <c r="A16" s="103" t="s">
        <v>42</v>
      </c>
      <c r="B16" s="58" t="s">
        <v>9</v>
      </c>
      <c r="C16" s="62" t="s">
        <v>11</v>
      </c>
      <c r="D16" s="9">
        <v>1</v>
      </c>
      <c r="E16" s="81"/>
      <c r="F16" s="82">
        <v>1</v>
      </c>
      <c r="G16" s="33"/>
      <c r="H16" s="33"/>
      <c r="I16" s="34"/>
      <c r="J16" s="35"/>
      <c r="K16" s="18">
        <f>SUM(E16)</f>
        <v>0</v>
      </c>
      <c r="L16" s="18">
        <f>SUM(F16)</f>
        <v>1</v>
      </c>
      <c r="M16" s="13">
        <f>SUM(K16,L16)</f>
        <v>1</v>
      </c>
      <c r="N16" s="24"/>
    </row>
    <row r="17" spans="1:14" s="8" customFormat="1" ht="25.5" customHeight="1">
      <c r="A17" s="103" t="s">
        <v>43</v>
      </c>
      <c r="B17" s="58" t="s">
        <v>9</v>
      </c>
      <c r="C17" s="62" t="s">
        <v>11</v>
      </c>
      <c r="D17" s="9">
        <v>1</v>
      </c>
      <c r="E17" s="83"/>
      <c r="F17" s="83">
        <v>1</v>
      </c>
      <c r="G17" s="30"/>
      <c r="H17" s="30"/>
      <c r="I17" s="31"/>
      <c r="J17" s="32"/>
      <c r="K17" s="18">
        <f>SUM(E17)</f>
        <v>0</v>
      </c>
      <c r="L17" s="18">
        <f>SUM(F17)</f>
        <v>1</v>
      </c>
      <c r="M17" s="13">
        <f>SUM(K17,L17)</f>
        <v>1</v>
      </c>
      <c r="N17" s="24"/>
    </row>
    <row r="18" spans="1:14" s="8" customFormat="1" ht="25.5" customHeight="1">
      <c r="A18" s="101" t="s">
        <v>44</v>
      </c>
      <c r="B18" s="64" t="s">
        <v>12</v>
      </c>
      <c r="C18" s="66" t="s">
        <v>10</v>
      </c>
      <c r="D18" s="9">
        <v>1</v>
      </c>
      <c r="E18" s="36"/>
      <c r="F18" s="36"/>
      <c r="G18" s="30"/>
      <c r="H18" s="30"/>
      <c r="I18" s="11"/>
      <c r="J18" s="12">
        <v>1</v>
      </c>
      <c r="K18" s="18">
        <f aca="true" t="shared" si="2" ref="K18:L27">SUM(I18)</f>
        <v>0</v>
      </c>
      <c r="L18" s="18">
        <f t="shared" si="2"/>
        <v>1</v>
      </c>
      <c r="M18" s="13">
        <f t="shared" si="1"/>
        <v>1</v>
      </c>
      <c r="N18" s="24"/>
    </row>
    <row r="19" spans="1:14" s="8" customFormat="1" ht="25.5" customHeight="1">
      <c r="A19" s="103" t="s">
        <v>45</v>
      </c>
      <c r="B19" s="67" t="s">
        <v>12</v>
      </c>
      <c r="C19" s="66" t="s">
        <v>10</v>
      </c>
      <c r="D19" s="9">
        <v>1</v>
      </c>
      <c r="E19" s="36"/>
      <c r="F19" s="36"/>
      <c r="G19" s="30"/>
      <c r="H19" s="30"/>
      <c r="I19" s="11"/>
      <c r="J19" s="12">
        <v>1</v>
      </c>
      <c r="K19" s="18">
        <f t="shared" si="2"/>
        <v>0</v>
      </c>
      <c r="L19" s="18">
        <f t="shared" si="2"/>
        <v>1</v>
      </c>
      <c r="M19" s="13">
        <f t="shared" si="1"/>
        <v>1</v>
      </c>
      <c r="N19" s="24"/>
    </row>
    <row r="20" spans="1:14" s="8" customFormat="1" ht="25.5" customHeight="1">
      <c r="A20" s="103" t="s">
        <v>46</v>
      </c>
      <c r="B20" s="67" t="s">
        <v>12</v>
      </c>
      <c r="C20" s="65" t="s">
        <v>10</v>
      </c>
      <c r="D20" s="9">
        <v>1</v>
      </c>
      <c r="E20" s="36"/>
      <c r="F20" s="36"/>
      <c r="G20" s="30"/>
      <c r="H20" s="30"/>
      <c r="I20" s="11"/>
      <c r="J20" s="12">
        <v>1</v>
      </c>
      <c r="K20" s="18">
        <f t="shared" si="2"/>
        <v>0</v>
      </c>
      <c r="L20" s="18">
        <f t="shared" si="2"/>
        <v>1</v>
      </c>
      <c r="M20" s="13">
        <f t="shared" si="1"/>
        <v>1</v>
      </c>
      <c r="N20" s="24"/>
    </row>
    <row r="21" spans="1:14" ht="36" customHeight="1">
      <c r="A21" s="103" t="s">
        <v>47</v>
      </c>
      <c r="B21" s="68" t="s">
        <v>12</v>
      </c>
      <c r="C21" s="68" t="s">
        <v>10</v>
      </c>
      <c r="D21" s="9">
        <v>1</v>
      </c>
      <c r="E21" s="36"/>
      <c r="F21" s="36"/>
      <c r="G21" s="30"/>
      <c r="H21" s="30"/>
      <c r="I21" s="11"/>
      <c r="J21" s="12">
        <v>0</v>
      </c>
      <c r="K21" s="18">
        <f t="shared" si="2"/>
        <v>0</v>
      </c>
      <c r="L21" s="18">
        <f t="shared" si="2"/>
        <v>0</v>
      </c>
      <c r="M21" s="13">
        <f t="shared" si="1"/>
        <v>0</v>
      </c>
      <c r="N21" s="25"/>
    </row>
    <row r="22" spans="1:14" ht="25.5" customHeight="1">
      <c r="A22" s="103" t="s">
        <v>48</v>
      </c>
      <c r="B22" s="68" t="s">
        <v>12</v>
      </c>
      <c r="C22" s="68" t="s">
        <v>10</v>
      </c>
      <c r="D22" s="9">
        <v>1</v>
      </c>
      <c r="E22" s="37"/>
      <c r="F22" s="36"/>
      <c r="G22" s="30"/>
      <c r="H22" s="30"/>
      <c r="I22" s="11"/>
      <c r="J22" s="12">
        <v>1</v>
      </c>
      <c r="K22" s="13">
        <f t="shared" si="2"/>
        <v>0</v>
      </c>
      <c r="L22" s="13">
        <f t="shared" si="2"/>
        <v>1</v>
      </c>
      <c r="M22" s="13">
        <f t="shared" si="1"/>
        <v>1</v>
      </c>
      <c r="N22" s="25"/>
    </row>
    <row r="23" spans="1:14" ht="25.5" customHeight="1">
      <c r="A23" s="103" t="s">
        <v>49</v>
      </c>
      <c r="B23" s="68" t="s">
        <v>12</v>
      </c>
      <c r="C23" s="68" t="s">
        <v>13</v>
      </c>
      <c r="D23" s="3">
        <v>1</v>
      </c>
      <c r="E23" s="38"/>
      <c r="F23" s="39"/>
      <c r="G23" s="40"/>
      <c r="H23" s="40"/>
      <c r="I23" s="1"/>
      <c r="J23" s="1">
        <v>1</v>
      </c>
      <c r="K23" s="13">
        <f t="shared" si="2"/>
        <v>0</v>
      </c>
      <c r="L23" s="13">
        <f t="shared" si="2"/>
        <v>1</v>
      </c>
      <c r="M23" s="13">
        <f t="shared" si="1"/>
        <v>1</v>
      </c>
      <c r="N23" s="25"/>
    </row>
    <row r="24" spans="1:14" ht="25.5" customHeight="1">
      <c r="A24" s="103" t="s">
        <v>50</v>
      </c>
      <c r="B24" s="68" t="s">
        <v>12</v>
      </c>
      <c r="C24" s="68" t="s">
        <v>13</v>
      </c>
      <c r="D24" s="3">
        <v>1</v>
      </c>
      <c r="E24" s="38"/>
      <c r="F24" s="39"/>
      <c r="G24" s="40"/>
      <c r="H24" s="40"/>
      <c r="I24" s="84"/>
      <c r="J24" s="84">
        <v>1</v>
      </c>
      <c r="K24" s="13">
        <f t="shared" si="2"/>
        <v>0</v>
      </c>
      <c r="L24" s="13">
        <f t="shared" si="2"/>
        <v>1</v>
      </c>
      <c r="M24" s="13">
        <f t="shared" si="1"/>
        <v>1</v>
      </c>
      <c r="N24" s="25"/>
    </row>
    <row r="25" spans="1:14" ht="25.5" customHeight="1">
      <c r="A25" s="103" t="s">
        <v>51</v>
      </c>
      <c r="B25" s="68" t="s">
        <v>12</v>
      </c>
      <c r="C25" s="68" t="s">
        <v>13</v>
      </c>
      <c r="D25" s="3">
        <v>1</v>
      </c>
      <c r="E25" s="36"/>
      <c r="F25" s="39"/>
      <c r="G25" s="40"/>
      <c r="H25" s="40"/>
      <c r="I25" s="84"/>
      <c r="J25" s="84">
        <v>1</v>
      </c>
      <c r="K25" s="13">
        <f t="shared" si="2"/>
        <v>0</v>
      </c>
      <c r="L25" s="13">
        <f t="shared" si="2"/>
        <v>1</v>
      </c>
      <c r="M25" s="13">
        <f t="shared" si="1"/>
        <v>1</v>
      </c>
      <c r="N25" s="25"/>
    </row>
    <row r="26" spans="1:14" ht="25.5" customHeight="1">
      <c r="A26" s="103" t="s">
        <v>52</v>
      </c>
      <c r="B26" s="68" t="s">
        <v>12</v>
      </c>
      <c r="C26" s="68" t="s">
        <v>13</v>
      </c>
      <c r="D26" s="3">
        <v>1</v>
      </c>
      <c r="E26" s="36"/>
      <c r="F26" s="39"/>
      <c r="G26" s="40"/>
      <c r="H26" s="40"/>
      <c r="I26" s="84"/>
      <c r="J26" s="84">
        <v>1</v>
      </c>
      <c r="K26" s="13">
        <f t="shared" si="2"/>
        <v>0</v>
      </c>
      <c r="L26" s="13">
        <f t="shared" si="2"/>
        <v>1</v>
      </c>
      <c r="M26" s="13">
        <f t="shared" si="1"/>
        <v>1</v>
      </c>
      <c r="N26" s="25"/>
    </row>
    <row r="27" spans="1:14" ht="25.5" customHeight="1">
      <c r="A27" s="103" t="s">
        <v>53</v>
      </c>
      <c r="B27" s="68" t="s">
        <v>12</v>
      </c>
      <c r="C27" s="68" t="s">
        <v>13</v>
      </c>
      <c r="D27" s="3">
        <v>1</v>
      </c>
      <c r="E27" s="36"/>
      <c r="F27" s="39"/>
      <c r="G27" s="40"/>
      <c r="H27" s="40"/>
      <c r="I27" s="84"/>
      <c r="J27" s="84">
        <v>1</v>
      </c>
      <c r="K27" s="41">
        <f t="shared" si="2"/>
        <v>0</v>
      </c>
      <c r="L27" s="41">
        <f t="shared" si="2"/>
        <v>1</v>
      </c>
      <c r="M27" s="41">
        <f t="shared" si="1"/>
        <v>1</v>
      </c>
      <c r="N27" s="25"/>
    </row>
    <row r="28" spans="1:14" ht="25.5" customHeight="1">
      <c r="A28" s="101" t="s">
        <v>54</v>
      </c>
      <c r="B28" s="85" t="s">
        <v>14</v>
      </c>
      <c r="C28" s="85" t="s">
        <v>10</v>
      </c>
      <c r="D28" s="3">
        <v>1</v>
      </c>
      <c r="E28" s="36"/>
      <c r="F28" s="39"/>
      <c r="G28" s="1"/>
      <c r="H28" s="1">
        <v>1</v>
      </c>
      <c r="I28" s="40"/>
      <c r="J28" s="40"/>
      <c r="K28" s="41">
        <f aca="true" t="shared" si="3" ref="K28:L35">SUM(G28)</f>
        <v>0</v>
      </c>
      <c r="L28" s="41">
        <f t="shared" si="3"/>
        <v>1</v>
      </c>
      <c r="M28" s="41">
        <f t="shared" si="1"/>
        <v>1</v>
      </c>
      <c r="N28" s="79"/>
    </row>
    <row r="29" spans="1:14" ht="25.5" customHeight="1">
      <c r="A29" s="135" t="s">
        <v>55</v>
      </c>
      <c r="B29" s="85" t="s">
        <v>14</v>
      </c>
      <c r="C29" s="91" t="s">
        <v>10</v>
      </c>
      <c r="D29" s="86">
        <v>1</v>
      </c>
      <c r="E29" s="87"/>
      <c r="F29" s="88"/>
      <c r="G29" s="139"/>
      <c r="H29" s="139">
        <v>1</v>
      </c>
      <c r="I29" s="140"/>
      <c r="J29" s="140"/>
      <c r="K29" s="41">
        <f t="shared" si="3"/>
        <v>0</v>
      </c>
      <c r="L29" s="41">
        <f t="shared" si="3"/>
        <v>1</v>
      </c>
      <c r="M29" s="41">
        <f t="shared" si="1"/>
        <v>1</v>
      </c>
      <c r="N29" s="79"/>
    </row>
    <row r="30" spans="1:14" ht="25.5" customHeight="1">
      <c r="A30" s="136" t="s">
        <v>56</v>
      </c>
      <c r="B30" s="85" t="s">
        <v>14</v>
      </c>
      <c r="C30" s="91" t="s">
        <v>10</v>
      </c>
      <c r="D30" s="3">
        <v>1</v>
      </c>
      <c r="E30" s="30"/>
      <c r="F30" s="39"/>
      <c r="G30" s="1"/>
      <c r="H30" s="1">
        <v>1</v>
      </c>
      <c r="I30" s="40"/>
      <c r="J30" s="40"/>
      <c r="K30" s="41">
        <f t="shared" si="3"/>
        <v>0</v>
      </c>
      <c r="L30" s="41">
        <f t="shared" si="3"/>
        <v>1</v>
      </c>
      <c r="M30" s="41">
        <f t="shared" si="1"/>
        <v>1</v>
      </c>
      <c r="N30" s="79"/>
    </row>
    <row r="31" spans="1:14" ht="25.5" customHeight="1">
      <c r="A31" s="101" t="s">
        <v>57</v>
      </c>
      <c r="B31" s="85" t="s">
        <v>14</v>
      </c>
      <c r="C31" s="91" t="s">
        <v>10</v>
      </c>
      <c r="D31" s="3">
        <v>1</v>
      </c>
      <c r="E31" s="30"/>
      <c r="F31" s="39"/>
      <c r="G31" s="1"/>
      <c r="H31" s="1">
        <v>1</v>
      </c>
      <c r="I31" s="40"/>
      <c r="J31" s="40"/>
      <c r="K31" s="41">
        <f t="shared" si="3"/>
        <v>0</v>
      </c>
      <c r="L31" s="41">
        <f t="shared" si="3"/>
        <v>1</v>
      </c>
      <c r="M31" s="41">
        <f t="shared" si="1"/>
        <v>1</v>
      </c>
      <c r="N31" s="79"/>
    </row>
    <row r="32" spans="1:14" ht="25.5" customHeight="1">
      <c r="A32" s="103" t="s">
        <v>58</v>
      </c>
      <c r="B32" s="85" t="s">
        <v>14</v>
      </c>
      <c r="C32" s="91" t="s">
        <v>11</v>
      </c>
      <c r="D32" s="3">
        <v>1</v>
      </c>
      <c r="E32" s="30"/>
      <c r="F32" s="39"/>
      <c r="G32" s="1"/>
      <c r="H32" s="1">
        <v>1</v>
      </c>
      <c r="I32" s="40"/>
      <c r="J32" s="40"/>
      <c r="K32" s="41">
        <f t="shared" si="3"/>
        <v>0</v>
      </c>
      <c r="L32" s="41">
        <f t="shared" si="3"/>
        <v>1</v>
      </c>
      <c r="M32" s="41">
        <f t="shared" si="1"/>
        <v>1</v>
      </c>
      <c r="N32" s="79"/>
    </row>
    <row r="33" spans="1:14" ht="25.5" customHeight="1">
      <c r="A33" s="103" t="s">
        <v>59</v>
      </c>
      <c r="B33" s="85" t="s">
        <v>14</v>
      </c>
      <c r="C33" s="91" t="s">
        <v>11</v>
      </c>
      <c r="D33" s="3">
        <v>1</v>
      </c>
      <c r="E33" s="30"/>
      <c r="F33" s="39"/>
      <c r="G33" s="1"/>
      <c r="H33" s="1">
        <v>1</v>
      </c>
      <c r="I33" s="40"/>
      <c r="J33" s="40"/>
      <c r="K33" s="41">
        <f t="shared" si="3"/>
        <v>0</v>
      </c>
      <c r="L33" s="41">
        <f t="shared" si="3"/>
        <v>1</v>
      </c>
      <c r="M33" s="41">
        <f t="shared" si="1"/>
        <v>1</v>
      </c>
      <c r="N33" s="79"/>
    </row>
    <row r="34" spans="1:14" ht="25.5" customHeight="1">
      <c r="A34" s="103" t="s">
        <v>60</v>
      </c>
      <c r="B34" s="85" t="s">
        <v>14</v>
      </c>
      <c r="C34" s="91" t="s">
        <v>11</v>
      </c>
      <c r="D34" s="3">
        <v>1</v>
      </c>
      <c r="E34" s="30"/>
      <c r="F34" s="39"/>
      <c r="G34" s="1"/>
      <c r="H34" s="1">
        <v>1</v>
      </c>
      <c r="I34" s="40"/>
      <c r="J34" s="40"/>
      <c r="K34" s="41">
        <f t="shared" si="3"/>
        <v>0</v>
      </c>
      <c r="L34" s="41">
        <f t="shared" si="3"/>
        <v>1</v>
      </c>
      <c r="M34" s="41">
        <f t="shared" si="1"/>
        <v>1</v>
      </c>
      <c r="N34" s="79"/>
    </row>
    <row r="35" spans="1:14" ht="25.5" customHeight="1">
      <c r="A35" s="137" t="s">
        <v>61</v>
      </c>
      <c r="B35" s="85" t="s">
        <v>14</v>
      </c>
      <c r="C35" s="138" t="s">
        <v>11</v>
      </c>
      <c r="D35" s="86">
        <v>1</v>
      </c>
      <c r="E35" s="141"/>
      <c r="F35" s="88"/>
      <c r="G35" s="139"/>
      <c r="H35" s="139">
        <v>1</v>
      </c>
      <c r="I35" s="140"/>
      <c r="J35" s="140"/>
      <c r="K35" s="13">
        <f t="shared" si="3"/>
        <v>0</v>
      </c>
      <c r="L35" s="13">
        <f t="shared" si="3"/>
        <v>1</v>
      </c>
      <c r="M35" s="13">
        <f t="shared" si="1"/>
        <v>1</v>
      </c>
      <c r="N35" s="79"/>
    </row>
    <row r="36" spans="1:13" ht="25.5" customHeight="1" thickBot="1">
      <c r="A36" s="266" t="s">
        <v>19</v>
      </c>
      <c r="B36" s="266"/>
      <c r="C36" s="266"/>
      <c r="D36" s="266"/>
      <c r="E36" s="266"/>
      <c r="F36" s="266"/>
      <c r="G36" s="266"/>
      <c r="H36" s="266"/>
      <c r="I36" s="266"/>
      <c r="J36" s="267"/>
      <c r="K36" s="89">
        <f>SUM(K8:K35)</f>
        <v>0</v>
      </c>
      <c r="L36" s="89">
        <f>SUM(L8:L35)</f>
        <v>26</v>
      </c>
      <c r="M36" s="92">
        <f>SUM(M8:M35)</f>
        <v>26</v>
      </c>
    </row>
    <row r="37" spans="1:13" ht="25.5" customHeight="1" thickTop="1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3" ht="25.5" customHeight="1">
      <c r="A38" s="69"/>
      <c r="B38" s="259"/>
      <c r="C38" s="260"/>
      <c r="D38" s="261"/>
      <c r="E38" s="254" t="s">
        <v>0</v>
      </c>
      <c r="F38" s="255"/>
      <c r="G38" s="239" t="s">
        <v>1</v>
      </c>
      <c r="H38" s="240"/>
      <c r="I38" s="262" t="s">
        <v>2</v>
      </c>
      <c r="J38" s="263"/>
      <c r="K38" s="248"/>
      <c r="L38" s="249"/>
      <c r="M38" s="250"/>
    </row>
    <row r="39" spans="1:13" ht="103.5" customHeight="1">
      <c r="A39" s="75" t="s">
        <v>16</v>
      </c>
      <c r="B39" s="70" t="s">
        <v>8</v>
      </c>
      <c r="C39" s="71" t="s">
        <v>3</v>
      </c>
      <c r="D39" s="74" t="s">
        <v>15</v>
      </c>
      <c r="E39" s="52" t="s">
        <v>4</v>
      </c>
      <c r="F39" s="53" t="s">
        <v>5</v>
      </c>
      <c r="G39" s="54" t="s">
        <v>4</v>
      </c>
      <c r="H39" s="55" t="s">
        <v>5</v>
      </c>
      <c r="I39" s="56" t="s">
        <v>4</v>
      </c>
      <c r="J39" s="57" t="s">
        <v>5</v>
      </c>
      <c r="K39" s="264" t="s">
        <v>6</v>
      </c>
      <c r="L39" s="265"/>
      <c r="M39" s="47"/>
    </row>
    <row r="40" spans="1:13" ht="51.75" customHeight="1">
      <c r="A40" s="29"/>
      <c r="B40" s="6"/>
      <c r="C40" s="7"/>
      <c r="D40" s="6"/>
      <c r="E40" s="256" t="s">
        <v>17</v>
      </c>
      <c r="F40" s="257"/>
      <c r="G40" s="257"/>
      <c r="H40" s="257"/>
      <c r="I40" s="257"/>
      <c r="J40" s="258"/>
      <c r="K40" s="72" t="s">
        <v>4</v>
      </c>
      <c r="L40" s="73" t="s">
        <v>5</v>
      </c>
      <c r="M40" s="48" t="s">
        <v>6</v>
      </c>
    </row>
    <row r="41" spans="1:13" ht="25.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78"/>
    </row>
    <row r="42" spans="1:13" ht="25.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78"/>
    </row>
    <row r="43" spans="1:13" ht="25.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78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</sheetData>
  <mergeCells count="19">
    <mergeCell ref="K38:M38"/>
    <mergeCell ref="K39:L39"/>
    <mergeCell ref="A36:J36"/>
    <mergeCell ref="K6:L6"/>
    <mergeCell ref="E7:J7"/>
    <mergeCell ref="E40:J40"/>
    <mergeCell ref="B38:D38"/>
    <mergeCell ref="E38:F38"/>
    <mergeCell ref="G38:H38"/>
    <mergeCell ref="I38:J38"/>
    <mergeCell ref="G5:H5"/>
    <mergeCell ref="I5:J5"/>
    <mergeCell ref="A1:M1"/>
    <mergeCell ref="A2:M2"/>
    <mergeCell ref="A3:M3"/>
    <mergeCell ref="A4:M4"/>
    <mergeCell ref="K5:M5"/>
    <mergeCell ref="B5:D5"/>
    <mergeCell ref="E5:F5"/>
  </mergeCells>
  <printOptions/>
  <pageMargins left="0.75" right="0.75" top="1" bottom="1" header="0.5" footer="0.5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2006-04-07T20:13:35Z</cp:lastPrinted>
  <dcterms:created xsi:type="dcterms:W3CDTF">2004-12-16T09:29:43Z</dcterms:created>
  <dcterms:modified xsi:type="dcterms:W3CDTF">2010-06-07T06:35:00Z</dcterms:modified>
  <cp:category/>
  <cp:version/>
  <cp:contentType/>
  <cp:contentStatus/>
</cp:coreProperties>
</file>