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769" activeTab="0"/>
  </bookViews>
  <sheets>
    <sheet name="Συγκεντρωτικός Πίνακας" sheetId="1" r:id="rId1"/>
    <sheet name="1o Kard" sheetId="2" r:id="rId2"/>
    <sheet name="2o Kard" sheetId="3" r:id="rId3"/>
    <sheet name="3o Kard" sheetId="4" r:id="rId4"/>
    <sheet name="4o Kard" sheetId="5" r:id="rId5"/>
    <sheet name="5o Kard" sheetId="6" r:id="rId6"/>
    <sheet name="6o Kard" sheetId="7" r:id="rId7"/>
    <sheet name="7o Kard" sheetId="8" r:id="rId8"/>
    <sheet name="Karditsomagoulas" sheetId="9" r:id="rId9"/>
    <sheet name="esperino" sheetId="10" r:id="rId10"/>
    <sheet name="Mousiko" sheetId="11" r:id="rId11"/>
    <sheet name="Agnanterou" sheetId="12" r:id="rId12"/>
    <sheet name="Bragiana" sheetId="13" r:id="rId13"/>
    <sheet name="Kallifoni" sheetId="14" r:id="rId14"/>
    <sheet name="Kedros" sheetId="15" r:id="rId15"/>
    <sheet name="Leontariou" sheetId="16" r:id="rId16"/>
    <sheet name="1o Mouzakiou" sheetId="17" r:id="rId17"/>
    <sheet name="2o Mouzakiou" sheetId="18" r:id="rId18"/>
    <sheet name="1o Palama" sheetId="19" r:id="rId19"/>
    <sheet name="2o Palama" sheetId="20" r:id="rId20"/>
    <sheet name="Proastiou" sheetId="21" r:id="rId21"/>
    <sheet name="1o Sofades" sheetId="22" r:id="rId22"/>
    <sheet name="2o Sofades" sheetId="23" r:id="rId23"/>
    <sheet name="Fanari" sheetId="24" r:id="rId24"/>
    <sheet name="Itea" sheetId="25" r:id="rId25"/>
    <sheet name="Magoula" sheetId="26" r:id="rId26"/>
    <sheet name="Mataraga" sheetId="27" r:id="rId27"/>
    <sheet name="Mitropoli" sheetId="28" r:id="rId28"/>
    <sheet name="-" sheetId="29" r:id="rId29"/>
  </sheets>
  <definedNames>
    <definedName name="_xlnm.Print_Area" localSheetId="28">'-'!$A$1:$M$43</definedName>
    <definedName name="_xlnm.Print_Area" localSheetId="1">'1o Kard'!$A$1:$M$36</definedName>
    <definedName name="_xlnm.Print_Area" localSheetId="16">'1o Mouzakiou'!$A$1:$M$43</definedName>
    <definedName name="_xlnm.Print_Area" localSheetId="18">'1o Palama'!$A$1:$M$43</definedName>
    <definedName name="_xlnm.Print_Area" localSheetId="21">'1o Sofades'!$A$1:$M$43</definedName>
    <definedName name="_xlnm.Print_Area" localSheetId="2">'2o Kard'!$A$1:$M$41</definedName>
    <definedName name="_xlnm.Print_Area" localSheetId="17">'2o Mouzakiou'!$A$1:$M$43</definedName>
    <definedName name="_xlnm.Print_Area" localSheetId="19">'2o Palama'!$A$1:$M$43</definedName>
    <definedName name="_xlnm.Print_Area" localSheetId="22">'2o Sofades'!$A$1:$M$43</definedName>
    <definedName name="_xlnm.Print_Area" localSheetId="3">'3o Kard'!$A$1:$M$43</definedName>
    <definedName name="_xlnm.Print_Area" localSheetId="4">'4o Kard'!$A$1:$M$43</definedName>
    <definedName name="_xlnm.Print_Area" localSheetId="5">'5o Kard'!$A$1:$M$43</definedName>
    <definedName name="_xlnm.Print_Area" localSheetId="6">'6o Kard'!$A$1:$M$48</definedName>
    <definedName name="_xlnm.Print_Area" localSheetId="7">'7o Kard'!$A$1:$M$43</definedName>
    <definedName name="_xlnm.Print_Area" localSheetId="11">'Agnanterou'!$A$1:$M$43</definedName>
    <definedName name="_xlnm.Print_Area" localSheetId="12">'Bragiana'!$A$1:$M$43</definedName>
    <definedName name="_xlnm.Print_Area" localSheetId="9">'esperino'!$A$1:$M$43</definedName>
    <definedName name="_xlnm.Print_Area" localSheetId="23">'Fanari'!$A$1:$M$43</definedName>
    <definedName name="_xlnm.Print_Area" localSheetId="24">'Itea'!$A$1:$M$43</definedName>
    <definedName name="_xlnm.Print_Area" localSheetId="13">'Kallifoni'!$A$1:$M$43</definedName>
    <definedName name="_xlnm.Print_Area" localSheetId="8">'Karditsomagoulas'!$A$1:$M$43</definedName>
    <definedName name="_xlnm.Print_Area" localSheetId="14">'Kedros'!$A$1:$M$44</definedName>
    <definedName name="_xlnm.Print_Area" localSheetId="15">'Leontariou'!$A$1:$M$43</definedName>
    <definedName name="_xlnm.Print_Area" localSheetId="25">'Magoula'!$A$1:$M$43</definedName>
    <definedName name="_xlnm.Print_Area" localSheetId="26">'Mataraga'!$A$1:$M$43</definedName>
    <definedName name="_xlnm.Print_Area" localSheetId="27">'Mitropoli'!$A$1:$M$43</definedName>
    <definedName name="_xlnm.Print_Area" localSheetId="20">'Proastiou'!$A$1:$M$44</definedName>
    <definedName name="_xlnm.Print_Area" localSheetId="0">'Συγκεντρωτικός Πίνακας'!$A$1:$K$4</definedName>
  </definedNames>
  <calcPr fullCalcOnLoad="1"/>
</workbook>
</file>

<file path=xl/sharedStrings.xml><?xml version="1.0" encoding="utf-8"?>
<sst xmlns="http://schemas.openxmlformats.org/spreadsheetml/2006/main" count="3797" uniqueCount="148">
  <si>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</si>
  <si>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</si>
  <si>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</si>
  <si>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</si>
  <si>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</si>
  <si>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</si>
  <si>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</si>
  <si>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</si>
  <si>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</si>
  <si>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</si>
  <si>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</si>
  <si>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</si>
  <si>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</si>
  <si>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</si>
  <si>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</si>
  <si>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Σύνολο τμημάτων που πραγματοποίησαν την εργαστηριακή δραστηριότητα</t>
  </si>
  <si>
    <t>Τίτλοι Εργαστηριακών Δραστηριοτήτων που πραγματοποιήθηκαν πέραν των προβλεπομένων</t>
  </si>
  <si>
    <t>Συνολικός αριθμός εργαστηριακών δραστηριοτήτων σε όλα τα τμήματα</t>
  </si>
  <si>
    <t>Άθροισμα τμημάτων ανά τάξη</t>
  </si>
  <si>
    <t>ΓΕΝΙΚΟ ΣΥΝΟΛΟ</t>
  </si>
  <si>
    <t xml:space="preserve">Μέτρηση μήκους, εμβαδού, όγκου (1) </t>
  </si>
  <si>
    <t xml:space="preserve">Μέτρηση βάρους, μάζας και πυκνότητας (2) </t>
  </si>
  <si>
    <t>Άθροισμα τμημάτων ανά τάξη όλων των Γυμνασίων</t>
  </si>
  <si>
    <t>Συνολικός αριθμός εργαστηριακών δραστηριοτήτων σε όλα τα Γυμνάσια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</si>
  <si>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</si>
  <si>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</si>
  <si>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</si>
  <si>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</si>
  <si>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</si>
  <si>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</si>
  <si>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</si>
  <si>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Μετωπικά (%)</t>
  </si>
  <si>
    <t>Με 
Επίδειξη (%)</t>
  </si>
  <si>
    <t>ΣΥΝΟΛΟ (%)</t>
  </si>
  <si>
    <t>Σύνολο Τμημάτων</t>
  </si>
  <si>
    <t>Σύνολο Τμημάτων (%)</t>
  </si>
  <si>
    <t>Ηλεκτροστατικές αλληλεπιδράσεις (1)</t>
  </si>
  <si>
    <t>Ο Νόμος του Ohm (2)</t>
  </si>
  <si>
    <t>Πειραματικός έλεγχος των νόμων του απλού εκκρεμούς (7)</t>
  </si>
  <si>
    <t>Συγκλίνοντες φακοί (13)</t>
  </si>
  <si>
    <t>Μελέτη της ευθύγραμμης ομαλής κίνησης (4)</t>
  </si>
  <si>
    <t>Νόμος του Hooke (7)</t>
  </si>
  <si>
    <t>Άνωση - Αρχή του Αρχιμήδη (9)</t>
  </si>
  <si>
    <t>Παρατήρηση πρωτοζώων (2)</t>
  </si>
  <si>
    <t>Παρατήρηση φυτικών και ζωικών ιστών (4)</t>
  </si>
  <si>
    <t>Παρατήρηση χρωμοσωμάτων (9)</t>
  </si>
  <si>
    <t>Απομόνωση νουκλεϊκών οξέων (10)</t>
  </si>
  <si>
    <t>Η επέμβαση της τύχης στη δημιουργία γαμετών (11)</t>
  </si>
  <si>
    <t>Μικροσκοπική παρατήρηση φυτικών κυττάρων (1)</t>
  </si>
  <si>
    <t>Μικροσκοπική παρατήρηση ζωικών κυττάρων (2)</t>
  </si>
  <si>
    <t>Η σημασία του φωτός για τη φωτοσύνθεση (4)</t>
  </si>
  <si>
    <t xml:space="preserve"> Η μεταφορά ουσιών στα φυτά (5)</t>
  </si>
  <si>
    <t xml:space="preserve">Ανίχνευση λιπών, πρωτεϊνών, σακχάρων και αμύλου σε τρόφιμα (10) </t>
  </si>
  <si>
    <t>Διαχωρισμός μιγμάτων (4)</t>
  </si>
  <si>
    <t>sperino</t>
  </si>
  <si>
    <t>ΕΚΦΕ: Καρδίτσας</t>
  </si>
  <si>
    <r>
      <t xml:space="preserve"> </t>
    </r>
    <r>
      <rPr>
        <b/>
        <sz val="14"/>
        <color indexed="10"/>
        <rFont val="Arial"/>
        <family val="2"/>
      </rPr>
      <t>ΓΥΜΝΑΣΙΟ: ΜΗΤΡΟΠΟΛΗΣ</t>
    </r>
  </si>
  <si>
    <r>
      <t xml:space="preserve"> </t>
    </r>
    <r>
      <rPr>
        <b/>
        <sz val="14"/>
        <color indexed="10"/>
        <rFont val="Arial"/>
        <family val="2"/>
      </rPr>
      <t>ΓΥΜΝΑΣΙΟ: 1o MOYZAKIOY</t>
    </r>
  </si>
  <si>
    <r>
      <t xml:space="preserve"> </t>
    </r>
    <r>
      <rPr>
        <b/>
        <sz val="14"/>
        <color indexed="10"/>
        <rFont val="Arial"/>
        <family val="2"/>
      </rPr>
      <t>ΓΥΜΝΑΣΙΟ: 2o MOYZAKIOY</t>
    </r>
  </si>
  <si>
    <t>ΓΥΜΝΑΣΙΟ: 1o ΠΑΛΑΜΑ</t>
  </si>
  <si>
    <r>
      <t xml:space="preserve"> </t>
    </r>
    <r>
      <rPr>
        <b/>
        <sz val="14"/>
        <color indexed="10"/>
        <rFont val="Arial"/>
        <family val="2"/>
      </rPr>
      <t>ΓΥΜΝΑΣΙΟ: 2ο ΠΑΛΑΜΑ</t>
    </r>
  </si>
  <si>
    <t>ΓΥΜΝΑΣΙΟ: 2ο ΣΟΦΑΔΩΝ</t>
  </si>
  <si>
    <r>
      <t xml:space="preserve"> </t>
    </r>
    <r>
      <rPr>
        <b/>
        <sz val="14"/>
        <color indexed="10"/>
        <rFont val="Arial"/>
        <family val="2"/>
      </rPr>
      <t>ΓΥΜΝΑΣΙΟ: 3ο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</si>
  <si>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4ο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</si>
  <si>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6ο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</si>
  <si>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ΑΓΝΑΝΤΕΡΟΥ</t>
    </r>
  </si>
  <si>
    <r>
      <t xml:space="preserve"> </t>
    </r>
    <r>
      <rPr>
        <b/>
        <sz val="14"/>
        <color indexed="10"/>
        <rFont val="Arial"/>
        <family val="2"/>
      </rPr>
      <t>ΓΥΜΝΑΣΙΟ: ΦΑΝΑΡΙΟΥ</t>
    </r>
  </si>
  <si>
    <r>
      <t xml:space="preserve"> </t>
    </r>
    <r>
      <rPr>
        <b/>
        <sz val="14"/>
        <color indexed="10"/>
        <rFont val="Arial"/>
        <family val="2"/>
      </rPr>
      <t>ΓΥΜΝΑΣΙΟ: ΚΑΛΛΙΦΩΝΙΟΥ</t>
    </r>
  </si>
  <si>
    <r>
      <t xml:space="preserve"> </t>
    </r>
    <r>
      <rPr>
        <b/>
        <sz val="14"/>
        <color indexed="10"/>
        <rFont val="Arial"/>
        <family val="2"/>
      </rPr>
      <t>ΓΥΜΝΑΣΙΟ: ΚΕΔΡΟΥ</t>
    </r>
  </si>
  <si>
    <r>
      <t xml:space="preserve"> </t>
    </r>
    <r>
      <rPr>
        <b/>
        <sz val="14"/>
        <color indexed="10"/>
        <rFont val="Arial"/>
        <family val="2"/>
      </rPr>
      <t>ΓΥΜΝΑΣΙΟ: ΛΕΟΝΤΑΡΙΟΥ</t>
    </r>
  </si>
  <si>
    <r>
      <t xml:space="preserve"> </t>
    </r>
    <r>
      <rPr>
        <b/>
        <sz val="14"/>
        <color indexed="10"/>
        <rFont val="Arial"/>
        <family val="2"/>
      </rPr>
      <t>ΓΥΜΝΑΣΙΟ: ΜΟΥΣΙΚΟ ΣΧΟΛΕΙΟ</t>
    </r>
  </si>
  <si>
    <r>
      <t xml:space="preserve"> </t>
    </r>
    <r>
      <rPr>
        <b/>
        <sz val="14"/>
        <color indexed="10"/>
        <rFont val="Arial"/>
        <family val="2"/>
      </rPr>
      <t>ΓΥΜΝΑΣΙΟ: ΠΡΟΑΣΤΙΟΥ</t>
    </r>
  </si>
  <si>
    <r>
      <t xml:space="preserve"> </t>
    </r>
    <r>
      <rPr>
        <b/>
        <sz val="14"/>
        <color indexed="10"/>
        <rFont val="Arial"/>
        <family val="2"/>
      </rPr>
      <t>ΓΥΜΝΑΣΙΟ: MATAΡΑΓΚΑΣ</t>
    </r>
  </si>
  <si>
    <r>
      <t xml:space="preserve"> </t>
    </r>
    <r>
      <rPr>
        <b/>
        <sz val="14"/>
        <color indexed="10"/>
        <rFont val="Arial"/>
        <family val="2"/>
      </rPr>
      <t>ΓΥΜΝΑΣΙΟ: ΜΑΓΟΥΛΑΣ</t>
    </r>
  </si>
  <si>
    <r>
      <t xml:space="preserve"> </t>
    </r>
    <r>
      <rPr>
        <b/>
        <sz val="14"/>
        <color indexed="10"/>
        <rFont val="Arial"/>
        <family val="2"/>
      </rPr>
      <t>ΓΥΜΝΑΣΙΟ: ΙΤΕΑΣ</t>
    </r>
  </si>
  <si>
    <r>
      <t xml:space="preserve"> </t>
    </r>
    <r>
      <rPr>
        <b/>
        <sz val="14"/>
        <color indexed="10"/>
        <rFont val="Arial"/>
        <family val="2"/>
      </rPr>
      <t>ΓΥΜΝΑΣΙΟ:  1ο ΣΟΦΑΔΩΝ</t>
    </r>
  </si>
  <si>
    <r>
      <t xml:space="preserve"> </t>
    </r>
    <r>
      <rPr>
        <b/>
        <sz val="14"/>
        <color indexed="10"/>
        <rFont val="Arial"/>
        <family val="2"/>
      </rPr>
      <t>ΓΥΜΝΑΣΙΟ: ΕΣΠΕΡΙΝΟ</t>
    </r>
  </si>
  <si>
    <t>ΓΥΜΝΑΣΙΟ: ΚΑΡΔΙΤΣΟΜΑΓΟΥΛΑΣ</t>
  </si>
  <si>
    <r>
      <t xml:space="preserve"> </t>
    </r>
    <r>
      <rPr>
        <b/>
        <sz val="14"/>
        <color indexed="10"/>
        <rFont val="Arial"/>
        <family val="2"/>
      </rPr>
      <t>ΓΥΜΝΑΣΙΟ: 7ο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</si>
  <si>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5ο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</si>
  <si>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2ο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</si>
  <si>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1ο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</si>
  <si>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ΓΥΜΝΑΣΙΟ:ΒΡΑΓΚΙΑΝΩΝ</t>
    </r>
  </si>
  <si>
    <r>
      <t xml:space="preserve">ΠΙΝΑΚΑΣ ΓΥΜΝΑΣΙΩΝ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 )</t>
    </r>
  </si>
  <si>
    <t xml:space="preserve">Αναλυτική Κατάσταση Εργαστηριακών Δραστηριοτήτων για το σχ. έτος 2009-10  </t>
  </si>
  <si>
    <t>ΕΚΦΕ:Καρδίτσας</t>
  </si>
  <si>
    <r>
      <t xml:space="preserve"> </t>
    </r>
    <r>
      <rPr>
        <b/>
        <sz val="14"/>
        <color indexed="10"/>
        <rFont val="Arial"/>
        <family val="2"/>
      </rPr>
      <t>ΓΥΜΝΑΣΙΟ:</t>
    </r>
  </si>
  <si>
    <t>Μέτρηση των διαλυμάτων ορισμένων οξέων με πεχαμετρικό χαρτί</t>
  </si>
  <si>
    <t>γ΄γυμν.</t>
  </si>
  <si>
    <t>Πώς φουσκώνει το κέικ. Πώς το "νερό" γίνεται "κρασΙ"</t>
  </si>
  <si>
    <t>Αρχή λειτουργίας του ροοστάτη</t>
  </si>
  <si>
    <t>Ταλάντωση ελατηρίου</t>
  </si>
  <si>
    <t>Μελέτη κυμάτων. Εγκάρσια και διαμήκη κύματα σε ατσάλινο ελατήριο.</t>
  </si>
  <si>
    <t>Επιφανειακά κύματα στη συσκευή κυματισμών</t>
  </si>
  <si>
    <t>Παραγωγή ηχητικών κυμάτων από την παλμική κίνηση των σωμάτων</t>
  </si>
  <si>
    <t>Από το φως στον ηλεκτρισμό</t>
  </si>
  <si>
    <t>Γ΄</t>
  </si>
  <si>
    <t>ΗΛΕΚΤΡΟΛΥΣΗ ΝΕΡΟΥ</t>
  </si>
  <si>
    <t>ΑΝΤΙΔΡΑΣΗ ΝΑΤΡΙΟΥ ΜΕ ΝΕΡΟ</t>
  </si>
  <si>
    <t>ΠΑΡΑΛΛΗΛΗ ΣΥΝΔΕΣΗ ΑΝΤΙΣΤΑΤΩΝ</t>
  </si>
  <si>
    <t>ΤΑΛΑΝΤΩΣΗ ΕΛΑΤΗΡΙΟΥ</t>
  </si>
  <si>
    <t>ΥΔΡΟΣΤΑΤΙΚΗ ΠΙΕΣΗ</t>
  </si>
  <si>
    <t>Ο ΑΤΜΟΣΦΑΙΡΙΚΟΣ ΑΕΡΑΣ ΠΕΡΙΕΧΕΙ ΟΞΥΓΟΝΟ</t>
  </si>
  <si>
    <t>ΑΤΜΟΣΦΑΙΡΙΚΗ ΠΙΕΣΗ</t>
  </si>
  <si>
    <t>Ο ΑΤΜΟΣΦΑΙΡΙΚΟΣ ΑΕΡΑΣ ΕΧΕΙ ΒΑΡΟΣ</t>
  </si>
  <si>
    <t>ΑΝΑΚΛΑΣΗ</t>
  </si>
  <si>
    <t>ΔΙΑΘΛΑΣΗ</t>
  </si>
  <si>
    <t>ΚΑΤΑΣΚΕΥΗ ΜΠΑΤΑΡΙΑΣ ΑΠΌ ΦΡΟΥΤΑ</t>
  </si>
  <si>
    <t>ΜΥΚΗΤΕΣ - ΜΟΥΧΛΕΣ</t>
  </si>
  <si>
    <t>ΤΑΛΑΝΤΩΣΕΙΣ  (ΓΙΟ-ΓΙΟ)</t>
  </si>
  <si>
    <t>ΕΓΚΑΡΣΙΑ-ΔΙΑΜΗΚΗ ΚΥΜΑΤΑ</t>
  </si>
  <si>
    <t>ΟΞΕΑ-ΒΑΣΕΙΣ -ΑΛΑΤΑ  ΤΙΜΗ PH κλπ</t>
  </si>
  <si>
    <t>ΔΙΟΞΕΙΔΙΟ ΤΟΥ ΑΝΘΡΑΚΑ  (ΠΥΡΟΣΒΕΣΤΗΡΕΣ)</t>
  </si>
  <si>
    <t>ΕΠΙΔΡΑΣΗ ΟΞΕΩΝ - ΒΑΣΕΩΝ ΣΕ ΔΙΑΦΟΡΟΥΣ ΔΕΙΚΤΕΣ</t>
  </si>
  <si>
    <t>ΕΞΟΥΔΕΤΕΡΩΣΗ ΟΞΕΩΝ - ΒΑΣΕΩΝ</t>
  </si>
  <si>
    <t>ΕΠΙΔΡΑΣΗ ΟΞΕΩΝ ΣΕ ΜΕΤΑΛΛΑ</t>
  </si>
  <si>
    <t>Σύνδεση αντιστατών σε σειρά (4)</t>
  </si>
  <si>
    <t>Παράλληλη σύνδεση αντιστατών (5)</t>
  </si>
  <si>
    <t>Διακοπή και βραχυκύκλωμα (6)</t>
  </si>
  <si>
    <t>Μελέτη κυμάτων (9.1)</t>
  </si>
  <si>
    <t>Διάθλαση (12)</t>
  </si>
  <si>
    <t>Βαθμονόμηση θερμομέτρου (10)</t>
  </si>
  <si>
    <t>Βρασμός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</si>
  <si>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</si>
  <si>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</si>
  <si>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</si>
  <si>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</si>
  <si>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</si>
  <si>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</si>
  <si>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Σε εφαρμογή του εγγράφου με αρ. πρωτ. 66951 /Γ7/10-06-2010 με θέμα:&lt;Διαδικασία ορισμού των Υπευθύνων Σχολικών Εργαστηρίων Φυσικών Επιστημών (ΥΣΕΦΕ) &gt;</t>
  </si>
  <si>
    <t xml:space="preserve">Αναλυτική Κατάσταση Εργαστηριακών Δραστηριοτήτων για το σχ. έτος 2010-11  </t>
  </si>
  <si>
    <t xml:space="preserve">Αναλυτική Κατάσταση Εργαστηριακών Δραστηριοτήτων για το σχ. έτος   </t>
  </si>
  <si>
    <t xml:space="preserve">Αναλυτική Κατάσταση Εργαστηριακών Δραστηριοτήτων για το σχ. έτος 2010-11 </t>
  </si>
  <si>
    <t>ΣΥΝΟΛΟ ΓΥΜΝΑΣΙΩΝ: 26</t>
  </si>
  <si>
    <t>ΑΠΟΣΤΑΞΗ</t>
  </si>
  <si>
    <t>Προσδιορισμός της θέσης σώματος. Σημείο αναφοράς και μετατόπιση</t>
  </si>
  <si>
    <t>β΄γυμν.</t>
  </si>
  <si>
    <t>Αριθμός των τμημάτων της τάξης/κατεύθυνσης που πραγματοποίησαν την εργαστηριακή δραστηριότητα</t>
  </si>
  <si>
    <t>Με επίδειξη</t>
  </si>
  <si>
    <t>Υπολογισμόςτης μέσης ταχύτητας</t>
  </si>
  <si>
    <t>Υδάτινες τροχιές</t>
  </si>
  <si>
    <t>Τσαλάκωμα αλουμινένιου κουτιού, αντλία κενού.</t>
  </si>
  <si>
    <t xml:space="preserve">Τίτλοι Εργαστηριακών Δραστηριοτήτων που πραγματοποιήθηκαν πέραν των προβλεπομένων </t>
  </si>
  <si>
    <r>
      <t xml:space="preserve">Άθροισμα* </t>
    </r>
    <r>
      <rPr>
        <b/>
        <u val="single"/>
        <sz val="11"/>
        <rFont val="Arial Greek"/>
        <family val="0"/>
      </rPr>
      <t>όλων των τμημάτων ανά τάξη</t>
    </r>
  </si>
  <si>
    <t>Μέτρηση PH με πεχαμετρικό χαρτί σε Βάσεις και Απιονισμένο Νερό</t>
  </si>
  <si>
    <t>Χρήσεις Δεικτών για Οξέα και Βάσεις</t>
  </si>
  <si>
    <t>Επίδραση οξέος σε μάρμαρο</t>
  </si>
  <si>
    <t>Χημεια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</si>
</sst>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66">
    <font>
      <sz val="10"/>
      <name val="Arial"/>
      <family val="0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 Greek"/>
      <family val="2"/>
    </font>
    <font>
      <sz val="9"/>
      <name val="Arial"/>
      <family val="0"/>
    </font>
    <font>
      <sz val="10"/>
      <name val="Arial Greek"/>
      <family val="2"/>
    </font>
    <font>
      <sz val="10"/>
      <color indexed="12"/>
      <name val="Arial Greek"/>
      <family val="2"/>
    </font>
    <font>
      <sz val="12"/>
      <color indexed="10"/>
      <name val="Arial"/>
      <family val="0"/>
    </font>
    <font>
      <b/>
      <sz val="14"/>
      <name val="Arial Greek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u val="single"/>
      <sz val="16"/>
      <color indexed="10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0"/>
      <color indexed="8"/>
      <name val="Arial Greek"/>
      <family val="2"/>
    </font>
    <font>
      <b/>
      <sz val="10"/>
      <color indexed="18"/>
      <name val="Arial"/>
      <family val="2"/>
    </font>
    <font>
      <b/>
      <sz val="11"/>
      <name val="Arial Greek"/>
      <family val="0"/>
    </font>
    <font>
      <b/>
      <u val="single"/>
      <sz val="11"/>
      <name val="Arial Greek"/>
      <family val="0"/>
    </font>
    <font>
      <sz val="10"/>
      <color indexed="39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5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41" fillId="3" borderId="0" applyNumberFormat="0" applyBorder="0" applyAlignment="0" applyProtection="0"/>
    <xf numFmtId="0" fontId="48" fillId="38" borderId="1" applyNumberFormat="0" applyAlignment="0" applyProtection="0"/>
    <xf numFmtId="0" fontId="35" fillId="39" borderId="2" applyNumberFormat="0" applyAlignment="0" applyProtection="0"/>
    <xf numFmtId="0" fontId="3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7" borderId="1" applyNumberFormat="0" applyAlignment="0" applyProtection="0"/>
    <xf numFmtId="0" fontId="45" fillId="0" borderId="6" applyNumberFormat="0" applyFill="0" applyAlignment="0" applyProtection="0"/>
    <xf numFmtId="0" fontId="43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36" fillId="38" borderId="8" applyNumberFormat="0" applyAlignment="0" applyProtection="0"/>
    <xf numFmtId="0" fontId="47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1" fillId="42" borderId="10" applyNumberFormat="0" applyAlignment="0" applyProtection="0"/>
    <xf numFmtId="0" fontId="52" fillId="43" borderId="11" applyNumberFormat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3" fillId="50" borderId="12" applyNumberFormat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53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50" borderId="10" applyNumberFormat="0" applyAlignment="0" applyProtection="0"/>
  </cellStyleXfs>
  <cellXfs count="311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38" borderId="19" xfId="0" applyFont="1" applyFill="1" applyBorder="1" applyAlignment="1" applyProtection="1">
      <alignment horizontal="center" vertical="center" wrapText="1"/>
      <protection locked="0"/>
    </xf>
    <xf numFmtId="0" fontId="7" fillId="38" borderId="20" xfId="0" applyFont="1" applyFill="1" applyBorder="1" applyAlignment="1" applyProtection="1">
      <alignment horizontal="center" textRotation="90"/>
      <protection locked="0"/>
    </xf>
    <xf numFmtId="0" fontId="0" fillId="0" borderId="0" xfId="0" applyFont="1" applyAlignment="1">
      <alignment/>
    </xf>
    <xf numFmtId="0" fontId="8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55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7" fillId="56" borderId="23" xfId="0" applyFont="1" applyFill="1" applyBorder="1" applyAlignment="1" applyProtection="1">
      <alignment horizontal="center" vertical="center" wrapText="1"/>
      <protection locked="0"/>
    </xf>
    <xf numFmtId="0" fontId="0" fillId="57" borderId="19" xfId="0" applyFont="1" applyFill="1" applyBorder="1" applyAlignment="1" applyProtection="1">
      <alignment horizontal="center"/>
      <protection locked="0"/>
    </xf>
    <xf numFmtId="0" fontId="0" fillId="57" borderId="19" xfId="0" applyFont="1" applyFill="1" applyBorder="1" applyAlignment="1">
      <alignment horizontal="center"/>
    </xf>
    <xf numFmtId="0" fontId="0" fillId="57" borderId="19" xfId="0" applyFont="1" applyFill="1" applyBorder="1" applyAlignment="1">
      <alignment/>
    </xf>
    <xf numFmtId="0" fontId="0" fillId="57" borderId="19" xfId="0" applyFill="1" applyBorder="1" applyAlignment="1" applyProtection="1">
      <alignment horizontal="center"/>
      <protection locked="0"/>
    </xf>
    <xf numFmtId="0" fontId="0" fillId="57" borderId="19" xfId="0" applyFill="1" applyBorder="1" applyAlignment="1">
      <alignment horizontal="center"/>
    </xf>
    <xf numFmtId="0" fontId="0" fillId="57" borderId="19" xfId="0" applyFill="1" applyBorder="1" applyAlignment="1">
      <alignment/>
    </xf>
    <xf numFmtId="0" fontId="9" fillId="58" borderId="0" xfId="0" applyFont="1" applyFill="1" applyAlignment="1">
      <alignment horizontal="center"/>
    </xf>
    <xf numFmtId="0" fontId="0" fillId="58" borderId="0" xfId="0" applyFill="1" applyAlignment="1">
      <alignment horizontal="center"/>
    </xf>
    <xf numFmtId="0" fontId="0" fillId="58" borderId="0" xfId="0" applyFill="1" applyAlignment="1">
      <alignment/>
    </xf>
    <xf numFmtId="0" fontId="0" fillId="58" borderId="0" xfId="0" applyFill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4" fillId="59" borderId="19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" fillId="40" borderId="19" xfId="0" applyFont="1" applyFill="1" applyBorder="1" applyAlignment="1" applyProtection="1">
      <alignment horizontal="center" vertical="center" textRotation="90" wrapText="1"/>
      <protection locked="0"/>
    </xf>
    <xf numFmtId="0" fontId="1" fillId="40" borderId="20" xfId="0" applyFont="1" applyFill="1" applyBorder="1" applyAlignment="1" applyProtection="1">
      <alignment horizontal="center" vertical="center" textRotation="90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textRotation="90"/>
      <protection locked="0"/>
    </xf>
    <xf numFmtId="0" fontId="1" fillId="2" borderId="19" xfId="0" applyFont="1" applyFill="1" applyBorder="1" applyAlignment="1" applyProtection="1">
      <alignment horizontal="center" vertical="center" textRotation="90" wrapText="1"/>
      <protection locked="0"/>
    </xf>
    <xf numFmtId="0" fontId="1" fillId="7" borderId="19" xfId="0" applyFont="1" applyFill="1" applyBorder="1" applyAlignment="1" applyProtection="1">
      <alignment horizontal="center" vertical="center" textRotation="90"/>
      <protection locked="0"/>
    </xf>
    <xf numFmtId="0" fontId="1" fillId="7" borderId="19" xfId="0" applyFont="1" applyFill="1" applyBorder="1" applyAlignment="1" applyProtection="1">
      <alignment horizontal="center" vertical="center" textRotation="90" wrapText="1"/>
      <protection locked="0"/>
    </xf>
    <xf numFmtId="0" fontId="1" fillId="60" borderId="19" xfId="0" applyFont="1" applyFill="1" applyBorder="1" applyAlignment="1" applyProtection="1">
      <alignment horizontal="center" vertical="center" textRotation="90"/>
      <protection locked="0"/>
    </xf>
    <xf numFmtId="0" fontId="1" fillId="60" borderId="19" xfId="0" applyFont="1" applyFill="1" applyBorder="1" applyAlignment="1" applyProtection="1">
      <alignment horizontal="center" vertical="center" textRotation="90" wrapText="1"/>
      <protection locked="0"/>
    </xf>
    <xf numFmtId="0" fontId="0" fillId="38" borderId="0" xfId="0" applyFill="1" applyAlignment="1">
      <alignment/>
    </xf>
    <xf numFmtId="0" fontId="1" fillId="41" borderId="19" xfId="0" applyFont="1" applyFill="1" applyBorder="1" applyAlignment="1" applyProtection="1">
      <alignment horizontal="center" vertical="center" textRotation="90" wrapText="1"/>
      <protection locked="0"/>
    </xf>
    <xf numFmtId="0" fontId="1" fillId="41" borderId="20" xfId="0" applyFont="1" applyFill="1" applyBorder="1" applyAlignment="1" applyProtection="1">
      <alignment horizontal="center" vertical="center" textRotation="90"/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 shrinkToFit="1"/>
    </xf>
    <xf numFmtId="0" fontId="2" fillId="0" borderId="24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55" borderId="19" xfId="0" applyFill="1" applyBorder="1" applyAlignment="1">
      <alignment/>
    </xf>
    <xf numFmtId="0" fontId="18" fillId="0" borderId="19" xfId="0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1" fillId="40" borderId="19" xfId="0" applyFont="1" applyFill="1" applyBorder="1" applyAlignment="1" applyProtection="1">
      <alignment horizontal="center" vertical="center" textRotation="90"/>
      <protection locked="0"/>
    </xf>
    <xf numFmtId="0" fontId="7" fillId="38" borderId="19" xfId="0" applyFont="1" applyFill="1" applyBorder="1" applyAlignment="1" applyProtection="1">
      <alignment horizontal="center" textRotation="90"/>
      <protection locked="0"/>
    </xf>
    <xf numFmtId="0" fontId="4" fillId="0" borderId="25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4" fillId="59" borderId="26" xfId="0" applyFont="1" applyFill="1" applyBorder="1" applyAlignment="1">
      <alignment horizontal="center" vertical="center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14" fillId="3" borderId="26" xfId="0" applyFont="1" applyFill="1" applyBorder="1" applyAlignment="1">
      <alignment horizontal="center" vertical="center"/>
    </xf>
    <xf numFmtId="0" fontId="18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>
      <alignment horizontal="center" vertical="center"/>
    </xf>
    <xf numFmtId="0" fontId="18" fillId="0" borderId="25" xfId="0" applyFont="1" applyBorder="1" applyAlignment="1" applyProtection="1">
      <alignment vertical="center"/>
      <protection locked="0"/>
    </xf>
    <xf numFmtId="0" fontId="0" fillId="6" borderId="27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6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5" fillId="0" borderId="0" xfId="0" applyFont="1" applyAlignment="1">
      <alignment/>
    </xf>
    <xf numFmtId="0" fontId="2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7" fillId="56" borderId="19" xfId="0" applyFont="1" applyFill="1" applyBorder="1" applyAlignment="1" applyProtection="1">
      <alignment horizontal="center" vertical="center" wrapText="1"/>
      <protection locked="0"/>
    </xf>
    <xf numFmtId="0" fontId="0" fillId="5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0" fillId="0" borderId="29" xfId="0" applyFill="1" applyBorder="1" applyAlignment="1">
      <alignment/>
    </xf>
    <xf numFmtId="172" fontId="0" fillId="0" borderId="0" xfId="0" applyNumberFormat="1" applyAlignment="1">
      <alignment/>
    </xf>
    <xf numFmtId="0" fontId="18" fillId="0" borderId="0" xfId="0" applyFont="1" applyAlignment="1">
      <alignment horizontal="left" vertical="center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7" fillId="38" borderId="20" xfId="0" applyFont="1" applyFill="1" applyBorder="1" applyAlignment="1" applyProtection="1">
      <alignment horizontal="center" textRotation="90"/>
      <protection locked="0"/>
    </xf>
    <xf numFmtId="0" fontId="7" fillId="38" borderId="19" xfId="0" applyFont="1" applyFill="1" applyBorder="1" applyAlignment="1" applyProtection="1">
      <alignment horizontal="center" textRotation="90"/>
      <protection locked="0"/>
    </xf>
    <xf numFmtId="0" fontId="18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justify"/>
    </xf>
    <xf numFmtId="0" fontId="25" fillId="0" borderId="0" xfId="0" applyFont="1" applyAlignment="1">
      <alignment/>
    </xf>
    <xf numFmtId="0" fontId="0" fillId="55" borderId="19" xfId="0" applyFont="1" applyFill="1" applyBorder="1" applyAlignment="1" applyProtection="1">
      <alignment/>
      <protection locked="0"/>
    </xf>
    <xf numFmtId="0" fontId="0" fillId="55" borderId="19" xfId="0" applyFont="1" applyFill="1" applyBorder="1" applyAlignment="1" applyProtection="1">
      <alignment horizontal="center"/>
      <protection locked="0"/>
    </xf>
    <xf numFmtId="0" fontId="0" fillId="60" borderId="19" xfId="0" applyFont="1" applyFill="1" applyBorder="1" applyAlignment="1" applyProtection="1">
      <alignment horizontal="center" vertical="center" wrapText="1"/>
      <protection locked="0"/>
    </xf>
    <xf numFmtId="0" fontId="0" fillId="60" borderId="19" xfId="0" applyFont="1" applyFill="1" applyBorder="1" applyAlignment="1" applyProtection="1">
      <alignment horizontal="center"/>
      <protection locked="0"/>
    </xf>
    <xf numFmtId="0" fontId="0" fillId="60" borderId="19" xfId="0" applyFont="1" applyFill="1" applyBorder="1" applyAlignment="1" applyProtection="1">
      <alignment horizontal="center" vertical="center"/>
      <protection locked="0"/>
    </xf>
    <xf numFmtId="0" fontId="0" fillId="57" borderId="19" xfId="0" applyFont="1" applyFill="1" applyBorder="1" applyAlignment="1" applyProtection="1">
      <alignment/>
      <protection locked="0"/>
    </xf>
    <xf numFmtId="0" fontId="0" fillId="7" borderId="19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justify"/>
    </xf>
    <xf numFmtId="0" fontId="18" fillId="0" borderId="1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57" borderId="31" xfId="0" applyFont="1" applyFill="1" applyBorder="1" applyAlignment="1" applyProtection="1">
      <alignment horizontal="center"/>
      <protection locked="0"/>
    </xf>
    <xf numFmtId="0" fontId="0" fillId="57" borderId="31" xfId="0" applyFont="1" applyFill="1" applyBorder="1" applyAlignment="1">
      <alignment horizontal="center"/>
    </xf>
    <xf numFmtId="0" fontId="0" fillId="57" borderId="31" xfId="0" applyFont="1" applyFill="1" applyBorder="1" applyAlignment="1">
      <alignment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55" borderId="30" xfId="0" applyFont="1" applyFill="1" applyBorder="1" applyAlignment="1" applyProtection="1">
      <alignment/>
      <protection locked="0"/>
    </xf>
    <xf numFmtId="0" fontId="0" fillId="55" borderId="32" xfId="0" applyFont="1" applyFill="1" applyBorder="1" applyAlignment="1" applyProtection="1">
      <alignment horizontal="center"/>
      <protection locked="0"/>
    </xf>
    <xf numFmtId="0" fontId="0" fillId="57" borderId="32" xfId="0" applyFont="1" applyFill="1" applyBorder="1" applyAlignment="1" applyProtection="1">
      <alignment horizontal="center"/>
      <protection locked="0"/>
    </xf>
    <xf numFmtId="0" fontId="0" fillId="57" borderId="32" xfId="0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57" borderId="35" xfId="0" applyFont="1" applyFill="1" applyBorder="1" applyAlignment="1" applyProtection="1">
      <alignment horizontal="center"/>
      <protection locked="0"/>
    </xf>
    <xf numFmtId="0" fontId="0" fillId="57" borderId="34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57" borderId="34" xfId="0" applyFill="1" applyBorder="1" applyAlignment="1">
      <alignment/>
    </xf>
    <xf numFmtId="0" fontId="0" fillId="57" borderId="34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57" borderId="19" xfId="0" applyFont="1" applyFill="1" applyBorder="1" applyAlignment="1" applyProtection="1">
      <alignment horizontal="center" vertical="center"/>
      <protection locked="0"/>
    </xf>
    <xf numFmtId="0" fontId="0" fillId="57" borderId="19" xfId="0" applyFont="1" applyFill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57" borderId="31" xfId="0" applyFont="1" applyFill="1" applyBorder="1" applyAlignment="1" applyProtection="1">
      <alignment horizontal="center" vertical="center"/>
      <protection locked="0"/>
    </xf>
    <xf numFmtId="0" fontId="0" fillId="57" borderId="31" xfId="0" applyFont="1" applyFill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55" borderId="30" xfId="0" applyFont="1" applyFill="1" applyBorder="1" applyAlignment="1" applyProtection="1">
      <alignment horizontal="center" vertical="center"/>
      <protection locked="0"/>
    </xf>
    <xf numFmtId="0" fontId="0" fillId="55" borderId="32" xfId="0" applyFont="1" applyFill="1" applyBorder="1" applyAlignment="1" applyProtection="1">
      <alignment horizontal="center" vertical="center"/>
      <protection locked="0"/>
    </xf>
    <xf numFmtId="0" fontId="0" fillId="57" borderId="32" xfId="0" applyFont="1" applyFill="1" applyBorder="1" applyAlignment="1" applyProtection="1">
      <alignment horizontal="center" vertical="center"/>
      <protection locked="0"/>
    </xf>
    <xf numFmtId="0" fontId="0" fillId="57" borderId="19" xfId="0" applyFill="1" applyBorder="1" applyAlignment="1" applyProtection="1">
      <alignment horizontal="center" vertical="center"/>
      <protection locked="0"/>
    </xf>
    <xf numFmtId="0" fontId="0" fillId="57" borderId="19" xfId="0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57" borderId="35" xfId="0" applyFont="1" applyFill="1" applyBorder="1" applyAlignment="1" applyProtection="1">
      <alignment horizontal="center" vertical="center"/>
      <protection locked="0"/>
    </xf>
    <xf numFmtId="0" fontId="0" fillId="57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57" borderId="34" xfId="0" applyFont="1" applyFill="1" applyBorder="1" applyAlignment="1" applyProtection="1">
      <alignment horizontal="center" vertical="center"/>
      <protection locked="0"/>
    </xf>
    <xf numFmtId="0" fontId="0" fillId="55" borderId="19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55" borderId="30" xfId="0" applyFont="1" applyFill="1" applyBorder="1" applyAlignment="1" applyProtection="1">
      <alignment horizontal="center"/>
      <protection locked="0"/>
    </xf>
    <xf numFmtId="0" fontId="0" fillId="55" borderId="19" xfId="0" applyFill="1" applyBorder="1" applyAlignment="1">
      <alignment horizontal="center"/>
    </xf>
    <xf numFmtId="0" fontId="26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38" borderId="19" xfId="0" applyFont="1" applyFill="1" applyBorder="1" applyAlignment="1" applyProtection="1">
      <alignment horizontal="center" vertical="center" wrapText="1"/>
      <protection locked="0"/>
    </xf>
    <xf numFmtId="0" fontId="5" fillId="26" borderId="19" xfId="0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Alignment="1">
      <alignment vertical="center"/>
    </xf>
    <xf numFmtId="14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0" fillId="38" borderId="19" xfId="0" applyFont="1" applyFill="1" applyBorder="1" applyAlignment="1">
      <alignment wrapText="1"/>
    </xf>
    <xf numFmtId="0" fontId="10" fillId="61" borderId="19" xfId="0" applyFont="1" applyFill="1" applyBorder="1" applyAlignment="1" applyProtection="1">
      <alignment horizontal="center" vertical="center" wrapText="1"/>
      <protection locked="0"/>
    </xf>
    <xf numFmtId="0" fontId="5" fillId="40" borderId="19" xfId="0" applyFont="1" applyFill="1" applyBorder="1" applyAlignment="1" applyProtection="1">
      <alignment horizontal="center" vertical="center" textRotation="90" wrapText="1"/>
      <protection locked="0"/>
    </xf>
    <xf numFmtId="0" fontId="5" fillId="40" borderId="19" xfId="0" applyFont="1" applyFill="1" applyBorder="1" applyAlignment="1" applyProtection="1">
      <alignment horizontal="center" vertical="center" textRotation="90"/>
      <protection locked="0"/>
    </xf>
    <xf numFmtId="0" fontId="28" fillId="3" borderId="31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 vertical="center" textRotation="90" wrapText="1"/>
      <protection locked="0"/>
    </xf>
    <xf numFmtId="0" fontId="5" fillId="7" borderId="19" xfId="0" applyFont="1" applyFill="1" applyBorder="1" applyAlignment="1" applyProtection="1">
      <alignment horizontal="center" vertical="center" textRotation="90"/>
      <protection locked="0"/>
    </xf>
    <xf numFmtId="0" fontId="5" fillId="7" borderId="19" xfId="0" applyFont="1" applyFill="1" applyBorder="1" applyAlignment="1" applyProtection="1">
      <alignment horizontal="center" vertical="center" textRotation="90" wrapText="1"/>
      <protection locked="0"/>
    </xf>
    <xf numFmtId="0" fontId="5" fillId="60" borderId="19" xfId="0" applyFont="1" applyFill="1" applyBorder="1" applyAlignment="1" applyProtection="1">
      <alignment horizontal="center" vertical="center" textRotation="90"/>
      <protection locked="0"/>
    </xf>
    <xf numFmtId="0" fontId="5" fillId="60" borderId="19" xfId="0" applyFont="1" applyFill="1" applyBorder="1" applyAlignment="1" applyProtection="1">
      <alignment horizontal="center" vertical="center" textRotation="90" wrapText="1"/>
      <protection locked="0"/>
    </xf>
    <xf numFmtId="0" fontId="6" fillId="59" borderId="23" xfId="0" applyFont="1" applyFill="1" applyBorder="1" applyAlignment="1">
      <alignment/>
    </xf>
    <xf numFmtId="0" fontId="8" fillId="38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57" borderId="19" xfId="0" applyFont="1" applyFill="1" applyBorder="1" applyAlignment="1" applyProtection="1">
      <alignment horizontal="center"/>
      <protection locked="0"/>
    </xf>
    <xf numFmtId="0" fontId="0" fillId="57" borderId="19" xfId="0" applyFont="1" applyFill="1" applyBorder="1" applyAlignment="1">
      <alignment horizontal="center"/>
    </xf>
    <xf numFmtId="0" fontId="0" fillId="57" borderId="19" xfId="0" applyFont="1" applyFill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57" borderId="31" xfId="0" applyFont="1" applyFill="1" applyBorder="1" applyAlignment="1" applyProtection="1">
      <alignment horizontal="center"/>
      <protection locked="0"/>
    </xf>
    <xf numFmtId="0" fontId="0" fillId="57" borderId="31" xfId="0" applyFont="1" applyFill="1" applyBorder="1" applyAlignment="1">
      <alignment horizontal="center"/>
    </xf>
    <xf numFmtId="0" fontId="0" fillId="57" borderId="31" xfId="0" applyFont="1" applyFill="1" applyBorder="1" applyAlignment="1">
      <alignment/>
    </xf>
    <xf numFmtId="0" fontId="0" fillId="0" borderId="32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55" borderId="30" xfId="0" applyFont="1" applyFill="1" applyBorder="1" applyAlignment="1" applyProtection="1">
      <alignment/>
      <protection locked="0"/>
    </xf>
    <xf numFmtId="0" fontId="0" fillId="55" borderId="30" xfId="0" applyFont="1" applyFill="1" applyBorder="1" applyAlignment="1" applyProtection="1">
      <alignment horizontal="center"/>
      <protection locked="0"/>
    </xf>
    <xf numFmtId="0" fontId="0" fillId="55" borderId="32" xfId="0" applyFont="1" applyFill="1" applyBorder="1" applyAlignment="1" applyProtection="1">
      <alignment horizontal="center"/>
      <protection locked="0"/>
    </xf>
    <xf numFmtId="0" fontId="0" fillId="57" borderId="32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57" borderId="32" xfId="0" applyFont="1" applyFill="1" applyBorder="1" applyAlignment="1" applyProtection="1">
      <alignment/>
      <protection locked="0"/>
    </xf>
    <xf numFmtId="0" fontId="0" fillId="57" borderId="35" xfId="0" applyFont="1" applyFill="1" applyBorder="1" applyAlignment="1" applyProtection="1">
      <alignment horizontal="center"/>
      <protection locked="0"/>
    </xf>
    <xf numFmtId="0" fontId="0" fillId="57" borderId="34" xfId="0" applyFont="1" applyFill="1" applyBorder="1" applyAlignment="1" applyProtection="1">
      <alignment horizontal="center"/>
      <protection locked="0"/>
    </xf>
    <xf numFmtId="0" fontId="0" fillId="62" borderId="32" xfId="0" applyFont="1" applyFill="1" applyBorder="1" applyAlignment="1" applyProtection="1">
      <alignment horizontal="center"/>
      <protection locked="0"/>
    </xf>
    <xf numFmtId="0" fontId="0" fillId="62" borderId="19" xfId="0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63" borderId="19" xfId="0" applyFill="1" applyBorder="1" applyAlignment="1">
      <alignment/>
    </xf>
    <xf numFmtId="0" fontId="0" fillId="63" borderId="19" xfId="0" applyFill="1" applyBorder="1" applyAlignment="1">
      <alignment horizontal="center"/>
    </xf>
    <xf numFmtId="0" fontId="0" fillId="63" borderId="31" xfId="0" applyFont="1" applyFill="1" applyBorder="1" applyAlignment="1">
      <alignment horizontal="center" vertical="center"/>
    </xf>
    <xf numFmtId="0" fontId="0" fillId="63" borderId="24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/>
    </xf>
    <xf numFmtId="0" fontId="31" fillId="64" borderId="19" xfId="0" applyNumberFormat="1" applyFont="1" applyFill="1" applyBorder="1" applyAlignment="1">
      <alignment horizontal="center"/>
    </xf>
    <xf numFmtId="0" fontId="31" fillId="64" borderId="19" xfId="0" applyNumberFormat="1" applyFon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wrapText="1"/>
    </xf>
    <xf numFmtId="0" fontId="14" fillId="3" borderId="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6" fillId="3" borderId="19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5" fillId="60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5" fillId="7" borderId="27" xfId="0" applyFont="1" applyFill="1" applyBorder="1" applyAlignment="1">
      <alignment horizontal="center"/>
    </xf>
    <xf numFmtId="0" fontId="0" fillId="7" borderId="27" xfId="0" applyFill="1" applyBorder="1" applyAlignment="1">
      <alignment/>
    </xf>
    <xf numFmtId="0" fontId="17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0" fillId="60" borderId="19" xfId="0" applyFont="1" applyFill="1" applyBorder="1" applyAlignment="1" applyProtection="1">
      <alignment horizontal="center" vertical="center"/>
      <protection locked="0"/>
    </xf>
    <xf numFmtId="0" fontId="0" fillId="60" borderId="19" xfId="0" applyFont="1" applyFill="1" applyBorder="1" applyAlignment="1" applyProtection="1">
      <alignment/>
      <protection locked="0"/>
    </xf>
    <xf numFmtId="0" fontId="12" fillId="59" borderId="19" xfId="0" applyFont="1" applyFill="1" applyBorder="1" applyAlignment="1">
      <alignment horizontal="center"/>
    </xf>
    <xf numFmtId="0" fontId="0" fillId="59" borderId="19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>
      <alignment horizontal="center" vertical="center"/>
    </xf>
    <xf numFmtId="0" fontId="11" fillId="38" borderId="19" xfId="0" applyFont="1" applyFill="1" applyBorder="1" applyAlignment="1" applyProtection="1">
      <alignment/>
      <protection locked="0"/>
    </xf>
    <xf numFmtId="0" fontId="0" fillId="38" borderId="19" xfId="0" applyFont="1" applyFill="1" applyBorder="1" applyAlignment="1">
      <alignment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15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15" fillId="2" borderId="27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15" fillId="6" borderId="27" xfId="0" applyFont="1" applyFill="1" applyBorder="1" applyAlignment="1">
      <alignment horizontal="left" vertical="center"/>
    </xf>
    <xf numFmtId="0" fontId="15" fillId="15" borderId="27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12" fillId="59" borderId="24" xfId="0" applyFont="1" applyFill="1" applyBorder="1" applyAlignment="1">
      <alignment horizontal="center"/>
    </xf>
    <xf numFmtId="0" fontId="0" fillId="59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38" borderId="24" xfId="0" applyFont="1" applyFill="1" applyBorder="1" applyAlignment="1" applyProtection="1">
      <alignment/>
      <protection locked="0"/>
    </xf>
    <xf numFmtId="0" fontId="0" fillId="38" borderId="21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>
      <alignment horizontal="center" vertical="center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6" fillId="3" borderId="3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 applyProtection="1">
      <alignment horizontal="center" vertical="center"/>
      <protection locked="0"/>
    </xf>
    <xf numFmtId="0" fontId="0" fillId="7" borderId="21" xfId="0" applyFont="1" applyFill="1" applyBorder="1" applyAlignment="1" applyProtection="1">
      <alignment/>
      <protection locked="0"/>
    </xf>
    <xf numFmtId="0" fontId="10" fillId="60" borderId="24" xfId="0" applyFont="1" applyFill="1" applyBorder="1" applyAlignment="1" applyProtection="1">
      <alignment horizontal="center" vertical="center"/>
      <protection locked="0"/>
    </xf>
    <xf numFmtId="0" fontId="0" fillId="60" borderId="37" xfId="0" applyFont="1" applyFill="1" applyBorder="1" applyAlignment="1" applyProtection="1">
      <alignment/>
      <protection locked="0"/>
    </xf>
    <xf numFmtId="0" fontId="11" fillId="38" borderId="23" xfId="0" applyFont="1" applyFill="1" applyBorder="1" applyAlignment="1" applyProtection="1">
      <alignment/>
      <protection locked="0"/>
    </xf>
    <xf numFmtId="0" fontId="0" fillId="38" borderId="36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10" fillId="60" borderId="23" xfId="0" applyFont="1" applyFill="1" applyBorder="1" applyAlignment="1" applyProtection="1">
      <alignment horizontal="center" vertical="center"/>
      <protection locked="0"/>
    </xf>
    <xf numFmtId="0" fontId="0" fillId="60" borderId="20" xfId="0" applyFont="1" applyFill="1" applyBorder="1" applyAlignment="1" applyProtection="1">
      <alignment/>
      <protection locked="0"/>
    </xf>
    <xf numFmtId="0" fontId="12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3" fillId="3" borderId="36" xfId="0" applyFont="1" applyFill="1" applyBorder="1" applyAlignment="1" applyProtection="1">
      <alignment horizontal="center" vertical="center" wrapText="1"/>
      <protection locked="0"/>
    </xf>
    <xf numFmtId="0" fontId="12" fillId="3" borderId="3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 applyProtection="1">
      <alignment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0" fillId="60" borderId="19" xfId="0" applyFont="1" applyFill="1" applyBorder="1" applyAlignment="1" applyProtection="1">
      <alignment/>
      <protection locked="0"/>
    </xf>
    <xf numFmtId="0" fontId="0" fillId="59" borderId="19" xfId="0" applyFont="1" applyFill="1" applyBorder="1" applyAlignment="1">
      <alignment horizontal="center"/>
    </xf>
    <xf numFmtId="0" fontId="0" fillId="59" borderId="23" xfId="0" applyFont="1" applyFill="1" applyBorder="1" applyAlignment="1">
      <alignment/>
    </xf>
    <xf numFmtId="0" fontId="0" fillId="7" borderId="19" xfId="0" applyFont="1" applyFill="1" applyBorder="1" applyAlignment="1" applyProtection="1">
      <alignment/>
      <protection locked="0"/>
    </xf>
    <xf numFmtId="0" fontId="0" fillId="60" borderId="19" xfId="0" applyFont="1" applyFill="1" applyBorder="1" applyAlignment="1" applyProtection="1">
      <alignment/>
      <protection locked="0"/>
    </xf>
    <xf numFmtId="0" fontId="0" fillId="59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8" borderId="19" xfId="0" applyFont="1" applyFill="1" applyBorder="1" applyAlignment="1">
      <alignment/>
    </xf>
    <xf numFmtId="0" fontId="0" fillId="2" borderId="19" xfId="0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59" borderId="23" xfId="0" applyFont="1" applyFill="1" applyBorder="1" applyAlignment="1">
      <alignment/>
    </xf>
    <xf numFmtId="0" fontId="0" fillId="3" borderId="19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6" borderId="0" xfId="0" applyFont="1" applyFill="1" applyBorder="1" applyAlignment="1">
      <alignment horizontal="center"/>
    </xf>
    <xf numFmtId="0" fontId="0" fillId="60" borderId="19" xfId="0" applyFont="1" applyFill="1" applyBorder="1" applyAlignment="1" applyProtection="1">
      <alignment horizontal="center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ΠΙΝΑΚΕΣ ΓΙΑ ΤΕΕ-ΕΠΑΛ 2008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 [0]" xfId="94"/>
    <cellStyle name="Currency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75" zoomScaleNormal="75" zoomScalePageLayoutView="0" workbookViewId="0" topLeftCell="A19">
      <selection activeCell="Q43" sqref="Q43"/>
    </sheetView>
  </sheetViews>
  <sheetFormatPr defaultColWidth="9.140625" defaultRowHeight="12.75"/>
  <cols>
    <col min="1" max="1" width="71.140625" style="0" customWidth="1"/>
    <col min="2" max="2" width="9.140625" style="15" customWidth="1"/>
    <col min="3" max="3" width="8.00390625" style="15" customWidth="1"/>
    <col min="4" max="4" width="17.28125" style="0" customWidth="1"/>
    <col min="5" max="5" width="9.57421875" style="0" customWidth="1"/>
    <col min="6" max="6" width="9.28125" style="0" customWidth="1"/>
    <col min="7" max="7" width="8.57421875" style="0" customWidth="1"/>
    <col min="8" max="8" width="8.7109375" style="0" customWidth="1"/>
    <col min="9" max="9" width="9.7109375" style="0" customWidth="1"/>
    <col min="10" max="10" width="9.421875" style="0" customWidth="1"/>
    <col min="11" max="11" width="8.421875" style="0" customWidth="1"/>
    <col min="13" max="13" width="9.57421875" style="19" customWidth="1"/>
    <col min="14" max="14" width="5.7109375" style="0" customWidth="1"/>
    <col min="15" max="15" width="15.7109375" style="0" customWidth="1"/>
    <col min="16" max="16" width="14.57421875" style="0" customWidth="1"/>
    <col min="17" max="17" width="15.57421875" style="0" customWidth="1"/>
  </cols>
  <sheetData>
    <row r="1" spans="1:14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59"/>
    </row>
    <row r="2" spans="1:14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56"/>
    </row>
    <row r="3" spans="1:14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55"/>
    </row>
    <row r="4" spans="1:14" ht="20.25">
      <c r="A4" s="251" t="s">
        <v>55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  <c r="N4" s="55"/>
    </row>
    <row r="5" spans="1:13" ht="25.5" customHeight="1">
      <c r="A5" s="62" t="s">
        <v>133</v>
      </c>
      <c r="B5" s="242"/>
      <c r="C5" s="243"/>
      <c r="D5" s="243"/>
      <c r="E5" s="244" t="s">
        <v>0</v>
      </c>
      <c r="F5" s="245"/>
      <c r="G5" s="246" t="s">
        <v>1</v>
      </c>
      <c r="H5" s="247"/>
      <c r="I5" s="235" t="s">
        <v>2</v>
      </c>
      <c r="J5" s="236"/>
      <c r="K5" s="237"/>
      <c r="L5" s="238"/>
      <c r="M5" s="239"/>
    </row>
    <row r="6" spans="1:17" ht="57" customHeight="1">
      <c r="A6" s="63" t="s">
        <v>7</v>
      </c>
      <c r="B6" s="36" t="s">
        <v>8</v>
      </c>
      <c r="C6" s="60" t="s">
        <v>3</v>
      </c>
      <c r="D6" s="38" t="s">
        <v>22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40" t="s">
        <v>6</v>
      </c>
      <c r="L6" s="241"/>
      <c r="M6" s="64"/>
      <c r="O6" s="221" t="s">
        <v>31</v>
      </c>
      <c r="P6" s="221" t="s">
        <v>32</v>
      </c>
      <c r="Q6" s="223" t="s">
        <v>33</v>
      </c>
    </row>
    <row r="7" spans="1:17" ht="25.5" customHeight="1">
      <c r="A7" s="65"/>
      <c r="B7" s="5"/>
      <c r="C7" s="91"/>
      <c r="D7" s="5"/>
      <c r="E7" s="224" t="s">
        <v>23</v>
      </c>
      <c r="F7" s="225"/>
      <c r="G7" s="225"/>
      <c r="H7" s="225"/>
      <c r="I7" s="225"/>
      <c r="J7" s="225"/>
      <c r="K7" s="20" t="s">
        <v>4</v>
      </c>
      <c r="L7" s="21" t="s">
        <v>5</v>
      </c>
      <c r="M7" s="66" t="s">
        <v>6</v>
      </c>
      <c r="O7" s="222"/>
      <c r="P7" s="222"/>
      <c r="Q7" s="222"/>
    </row>
    <row r="8" spans="1:17" ht="25.5" customHeight="1">
      <c r="A8" s="87" t="s">
        <v>36</v>
      </c>
      <c r="B8" s="96" t="s">
        <v>9</v>
      </c>
      <c r="C8" s="98" t="s">
        <v>10</v>
      </c>
      <c r="D8" s="8">
        <f>'1o Kard'!D8+'2o Kard'!D8+'3o Kard'!D8+'4o Kard'!D8+'5o Kard'!D8+'6o Kard'!D8+'7o Kard'!D8+Karditsomagoulas!D8+esperino!D8+Mousiko!D8+Agnanterou!D8+Bragiana!D8+Kallifoni!D8+Kedros!D8+Leontariou!D8+'1o Mouzakiou'!D8+'2o Mouzakiou'!D8+'1o Palama'!D8+'2o Palama'!D8+Proastiou!D8+'1o Sofades'!D8+'2o Sofades'!D8+Fanari!D8+Itea!D8+Magoula!D8+Mataraga!D8+Mitropoli!D8</f>
        <v>53</v>
      </c>
      <c r="E8" s="126">
        <f>'1o Kard'!E8+'2o Kard'!E8+'3o Kard'!E8+'4o Kard'!E8+'5o Kard'!E8+'6o Kard'!E8+'7o Kard'!E8+Karditsomagoulas!E8+esperino!E8+Mousiko!E8+Agnanterou!E8+Bragiana!E8+Kallifoni!E8+Kedros!E8+Leontariou!E8+'1o Mouzakiou'!E8+'2o Mouzakiou'!E8+'1o Palama'!E8+'2o Palama'!E8+Proastiou!E8+'1o Sofades'!E8+'2o Sofades'!E8+Fanari!E8+Itea!E8+Magoula!E8+Mataraga!E8+Mitropoli!E8</f>
        <v>24</v>
      </c>
      <c r="F8" s="126">
        <f>'1o Kard'!F8+'2o Kard'!F8+'3o Kard'!F8+'4o Kard'!F8+'5o Kard'!F8+'6o Kard'!F8+'7o Kard'!F8+Karditsomagoulas!F8+esperino!F8+Mousiko!F8+Agnanterou!F8+Bragiana!F8+Kallifoni!F8+Kedros!F8+Leontariou!F8+'1o Mouzakiou'!F8+'2o Mouzakiou'!F8+'1o Palama'!F8+'2o Palama'!F8+Proastiou!F8+'1o Sofades'!F8+'2o Sofades'!F8+Fanari!F8+Itea!F8+Magoula!F8+Mataraga!F8+Mitropoli!F8</f>
        <v>12</v>
      </c>
      <c r="G8" s="127"/>
      <c r="H8" s="127"/>
      <c r="I8" s="128"/>
      <c r="J8" s="128"/>
      <c r="K8" s="12">
        <f>SUM(E8)</f>
        <v>24</v>
      </c>
      <c r="L8" s="12">
        <f>SUM(F8)</f>
        <v>12</v>
      </c>
      <c r="M8" s="68">
        <f>SUM(K8,L8)</f>
        <v>36</v>
      </c>
      <c r="O8" s="86">
        <f>(K8*100)/M8</f>
        <v>66.66666666666667</v>
      </c>
      <c r="P8" s="86">
        <f>(L8*100)/M8</f>
        <v>33.333333333333336</v>
      </c>
      <c r="Q8" s="86">
        <f>(M8*100)/D8</f>
        <v>67.9245283018868</v>
      </c>
    </row>
    <row r="9" spans="1:17" ht="25.5" customHeight="1">
      <c r="A9" s="88" t="s">
        <v>37</v>
      </c>
      <c r="B9" s="96" t="s">
        <v>9</v>
      </c>
      <c r="C9" s="98" t="s">
        <v>10</v>
      </c>
      <c r="D9" s="8">
        <f>'1o Kard'!D9+'2o Kard'!D9+'3o Kard'!D9+'4o Kard'!D9+'5o Kard'!D9+'6o Kard'!D9+'7o Kard'!D9+Karditsomagoulas!D9+esperino!D9+Mousiko!D9+Agnanterou!D9+Bragiana!D9+Kallifoni!D9+Kedros!D9+Leontariou!D9+'1o Mouzakiou'!D9+'2o Mouzakiou'!D9+'1o Palama'!D9+'2o Palama'!D9+Proastiou!D9+'1o Sofades'!D9+'2o Sofades'!D9+Fanari!D9+Itea!D9+Magoula!D9+Mataraga!D9+Mitropoli!D9</f>
        <v>53</v>
      </c>
      <c r="E9" s="126">
        <f>'1o Kard'!E9+'2o Kard'!E9+'3o Kard'!E9+'4o Kard'!E9+'5o Kard'!E9+'6o Kard'!E9+'7o Kard'!E9+Karditsomagoulas!E9+esperino!E9+Mousiko!E9+Agnanterou!E9+Bragiana!E9+Kallifoni!E9+Kedros!E9+Leontariou!E9+'1o Mouzakiou'!E9+'2o Mouzakiou'!E9+'1o Palama'!E9+'2o Palama'!E9+Proastiou!E9+'1o Sofades'!E9+'2o Sofades'!E9+Fanari!E9+Itea!E9+Magoula!E9+Mataraga!E9+Mitropoli!E9</f>
        <v>16</v>
      </c>
      <c r="F9" s="126">
        <f>'1o Kard'!F9+'2o Kard'!F9+'3o Kard'!F9+'4o Kard'!F9+'5o Kard'!F9+'6o Kard'!F9+'7o Kard'!F9+Karditsomagoulas!F9+esperino!F9+Mousiko!F9+Agnanterou!F9+Bragiana!F9+Kallifoni!F9+Kedros!F9+Leontariou!F9+'1o Mouzakiou'!F9+'2o Mouzakiou'!F9+'1o Palama'!F9+'2o Palama'!F9+Proastiou!F9+'1o Sofades'!F9+'2o Sofades'!F9+Fanari!F9+Itea!F9+Magoula!F9+Mataraga!F9+Mitropoli!F9</f>
        <v>24</v>
      </c>
      <c r="G9" s="127"/>
      <c r="H9" s="127"/>
      <c r="I9" s="128"/>
      <c r="J9" s="128"/>
      <c r="K9" s="12">
        <f aca="true" t="shared" si="0" ref="K9:K23">SUM(E9)</f>
        <v>16</v>
      </c>
      <c r="L9" s="12">
        <f aca="true" t="shared" si="1" ref="L9:L23">SUM(F9)</f>
        <v>24</v>
      </c>
      <c r="M9" s="68">
        <f aca="true" t="shared" si="2" ref="M9:M23">SUM(K9,L9)</f>
        <v>40</v>
      </c>
      <c r="O9" s="86">
        <f aca="true" t="shared" si="3" ref="O9:O35">(K9*100)/M9</f>
        <v>40</v>
      </c>
      <c r="P9" s="86">
        <f aca="true" t="shared" si="4" ref="P9:P35">(L9*100)/M9</f>
        <v>60</v>
      </c>
      <c r="Q9" s="86">
        <f aca="true" t="shared" si="5" ref="Q9:Q35">(M9*100)/D9</f>
        <v>75.47169811320755</v>
      </c>
    </row>
    <row r="10" spans="1:17" ht="25.5" customHeight="1">
      <c r="A10" s="89" t="s">
        <v>116</v>
      </c>
      <c r="B10" s="98" t="s">
        <v>9</v>
      </c>
      <c r="C10" s="98" t="s">
        <v>10</v>
      </c>
      <c r="D10" s="8">
        <f>'1o Kard'!D10+'2o Kard'!D10+'3o Kard'!D10+'4o Kard'!D10+'5o Kard'!D10+'6o Kard'!D10+'7o Kard'!D10+Karditsomagoulas!D10+esperino!D10+Mousiko!D10+Agnanterou!D10+Bragiana!D10+Kallifoni!D10+Kedros!D10+Leontariou!D10+'1o Mouzakiou'!D10+'2o Mouzakiou'!D10+'1o Palama'!D10+'2o Palama'!D10+Proastiou!D10+'1o Sofades'!D10+'2o Sofades'!D10+Fanari!D10+Itea!D10+Magoula!D10+Mataraga!D10+Mitropoli!D10</f>
        <v>53</v>
      </c>
      <c r="E10" s="126">
        <f>'1o Kard'!E10+'2o Kard'!E10+'3o Kard'!E10+'4o Kard'!E10+'5o Kard'!E10+'6o Kard'!E10+'7o Kard'!E10+Karditsomagoulas!E10+esperino!E10+Mousiko!E10+Agnanterou!E10+Bragiana!E10+Kallifoni!E10+Kedros!E10+Leontariou!E10+'1o Mouzakiou'!E10+'2o Mouzakiou'!E10+'1o Palama'!E10+'2o Palama'!E10+Proastiou!E10+'1o Sofades'!E10+'2o Sofades'!E10+Fanari!E10+Itea!E10+Magoula!E10+Mataraga!E10+Mitropoli!E10</f>
        <v>21</v>
      </c>
      <c r="F10" s="126">
        <f>'1o Kard'!F10+'2o Kard'!F10+'3o Kard'!F10+'4o Kard'!F10+'5o Kard'!F10+'6o Kard'!F10+'7o Kard'!F10+Karditsomagoulas!F10+esperino!F10+Mousiko!F10+Agnanterou!F10+Bragiana!F10+Kallifoni!F10+Kedros!F10+Leontariou!F10+'1o Mouzakiou'!F10+'2o Mouzakiou'!F10+'1o Palama'!F10+'2o Palama'!F10+Proastiou!F10+'1o Sofades'!F10+'2o Sofades'!F10+Fanari!F10+Itea!F10+Magoula!F10+Mataraga!F10+Mitropoli!F10</f>
        <v>22</v>
      </c>
      <c r="G10" s="127"/>
      <c r="H10" s="127"/>
      <c r="I10" s="128"/>
      <c r="J10" s="128"/>
      <c r="K10" s="12">
        <f t="shared" si="0"/>
        <v>21</v>
      </c>
      <c r="L10" s="12">
        <f t="shared" si="1"/>
        <v>22</v>
      </c>
      <c r="M10" s="68">
        <f t="shared" si="2"/>
        <v>43</v>
      </c>
      <c r="O10" s="86">
        <f t="shared" si="3"/>
        <v>48.83720930232558</v>
      </c>
      <c r="P10" s="86">
        <f t="shared" si="4"/>
        <v>51.16279069767442</v>
      </c>
      <c r="Q10" s="86">
        <f t="shared" si="5"/>
        <v>81.13207547169812</v>
      </c>
    </row>
    <row r="11" spans="1:17" ht="25.5" customHeight="1">
      <c r="A11" s="89" t="s">
        <v>117</v>
      </c>
      <c r="B11" s="98" t="s">
        <v>9</v>
      </c>
      <c r="C11" s="98" t="s">
        <v>10</v>
      </c>
      <c r="D11" s="8">
        <f>'1o Kard'!D11+'2o Kard'!D11+'3o Kard'!D11+'4o Kard'!D11+'5o Kard'!D11+'6o Kard'!D11+'7o Kard'!D11+Karditsomagoulas!D11+esperino!D11+Mousiko!D11+Agnanterou!D11+Bragiana!D11+Kallifoni!D11+Kedros!D11+Leontariou!D11+'1o Mouzakiou'!D11+'2o Mouzakiou'!D11+'1o Palama'!D11+'2o Palama'!D11+Proastiou!D11+'1o Sofades'!D11+'2o Sofades'!D11+Fanari!D11+Itea!D11+Magoula!D11+Mataraga!D11+Mitropoli!D11</f>
        <v>53</v>
      </c>
      <c r="E11" s="126">
        <f>'1o Kard'!E11+'2o Kard'!E11+'3o Kard'!E11+'4o Kard'!E11+'5o Kard'!E11+'6o Kard'!E11+'7o Kard'!E11+Karditsomagoulas!E11+esperino!E11+Mousiko!E11+Agnanterou!E11+Bragiana!E11+Kallifoni!E11+Kedros!E11+Leontariou!E11+'1o Mouzakiou'!E11+'2o Mouzakiou'!E11+'1o Palama'!E11+'2o Palama'!E11+Proastiou!E11+'1o Sofades'!E11+'2o Sofades'!E11+Fanari!E11+Itea!E11+Magoula!E11+Mataraga!E11+Mitropoli!E11</f>
        <v>15</v>
      </c>
      <c r="F11" s="126">
        <f>'1o Kard'!F11+'2o Kard'!F11+'3o Kard'!F11+'4o Kard'!F11+'5o Kard'!F11+'6o Kard'!F11+'7o Kard'!F11+Karditsomagoulas!F11+esperino!F11+Mousiko!F11+Agnanterou!F11+Bragiana!F11+Kallifoni!F11+Kedros!F11+Leontariou!F11+'1o Mouzakiou'!F11+'2o Mouzakiou'!F11+'1o Palama'!F11+'2o Palama'!F11+Proastiou!F11+'1o Sofades'!F11+'2o Sofades'!F11+Fanari!F11+Itea!F11+Magoula!F11+Mataraga!F11+Mitropoli!F11</f>
        <v>17</v>
      </c>
      <c r="G11" s="127"/>
      <c r="H11" s="127"/>
      <c r="I11" s="128"/>
      <c r="J11" s="128"/>
      <c r="K11" s="12">
        <f t="shared" si="0"/>
        <v>15</v>
      </c>
      <c r="L11" s="12">
        <f t="shared" si="1"/>
        <v>17</v>
      </c>
      <c r="M11" s="68">
        <f t="shared" si="2"/>
        <v>32</v>
      </c>
      <c r="O11" s="86">
        <f t="shared" si="3"/>
        <v>46.875</v>
      </c>
      <c r="P11" s="86">
        <f t="shared" si="4"/>
        <v>53.125</v>
      </c>
      <c r="Q11" s="86">
        <f t="shared" si="5"/>
        <v>60.37735849056604</v>
      </c>
    </row>
    <row r="12" spans="1:17" ht="25.5" customHeight="1">
      <c r="A12" s="89" t="s">
        <v>118</v>
      </c>
      <c r="B12" s="98" t="s">
        <v>9</v>
      </c>
      <c r="C12" s="98" t="s">
        <v>10</v>
      </c>
      <c r="D12" s="8">
        <f>'1o Kard'!D12+'2o Kard'!D12+'3o Kard'!D12+'4o Kard'!D12+'5o Kard'!D12+'6o Kard'!D12+'7o Kard'!D12+Karditsomagoulas!D12+esperino!D12+Mousiko!D12+Agnanterou!D12+Bragiana!D12+Kallifoni!D12+Kedros!D12+Leontariou!D12+'1o Mouzakiou'!D12+'2o Mouzakiou'!D12+'1o Palama'!D12+'2o Palama'!D12+Proastiou!D12+'1o Sofades'!D12+'2o Sofades'!D12+Fanari!D12+Itea!D12+Magoula!D12+Mataraga!D12+Mitropoli!D12</f>
        <v>53</v>
      </c>
      <c r="E12" s="126">
        <f>'1o Kard'!E12+'2o Kard'!E12+'3o Kard'!E12+'4o Kard'!E12+'5o Kard'!E12+'6o Kard'!E12+'7o Kard'!E12+Karditsomagoulas!E12+esperino!E12+Mousiko!E12+Agnanterou!E12+Bragiana!E12+Kallifoni!E12+Kedros!E12+Leontariou!E12+'1o Mouzakiou'!E12+'2o Mouzakiou'!E12+'1o Palama'!E12+'2o Palama'!E12+Proastiou!E12+'1o Sofades'!E12+'2o Sofades'!E12+Fanari!E12+Itea!E12+Magoula!E12+Mataraga!E12+Mitropoli!E12</f>
        <v>8</v>
      </c>
      <c r="F12" s="126">
        <f>'1o Kard'!F12+'2o Kard'!F12+'3o Kard'!F12+'4o Kard'!F12+'5o Kard'!F12+'6o Kard'!F12+'7o Kard'!F12+Karditsomagoulas!F12+esperino!F12+Mousiko!F12+Agnanterou!F12+Bragiana!F12+Kallifoni!F12+Kedros!F12+Leontariou!F12+'1o Mouzakiou'!F12+'2o Mouzakiou'!F12+'1o Palama'!F12+'2o Palama'!F12+Proastiou!F12+'1o Sofades'!F12+'2o Sofades'!F12+Fanari!F12+Itea!F12+Magoula!F12+Mataraga!F12+Mitropoli!F12</f>
        <v>6</v>
      </c>
      <c r="G12" s="127"/>
      <c r="H12" s="127"/>
      <c r="I12" s="128"/>
      <c r="J12" s="128"/>
      <c r="K12" s="12">
        <f t="shared" si="0"/>
        <v>8</v>
      </c>
      <c r="L12" s="12">
        <f t="shared" si="1"/>
        <v>6</v>
      </c>
      <c r="M12" s="68">
        <f t="shared" si="2"/>
        <v>14</v>
      </c>
      <c r="O12" s="86">
        <f t="shared" si="3"/>
        <v>57.142857142857146</v>
      </c>
      <c r="P12" s="86">
        <f t="shared" si="4"/>
        <v>42.857142857142854</v>
      </c>
      <c r="Q12" s="86">
        <f t="shared" si="5"/>
        <v>26.41509433962264</v>
      </c>
    </row>
    <row r="13" spans="1:17" ht="25.5" customHeight="1">
      <c r="A13" s="89" t="s">
        <v>38</v>
      </c>
      <c r="B13" s="98" t="s">
        <v>9</v>
      </c>
      <c r="C13" s="98" t="s">
        <v>10</v>
      </c>
      <c r="D13" s="8">
        <f>'1o Kard'!D13+'2o Kard'!D13+'3o Kard'!D13+'4o Kard'!D13+'5o Kard'!D13+'6o Kard'!D13+'7o Kard'!D13+Karditsomagoulas!D13+esperino!D13+Mousiko!D13+Agnanterou!D13+Bragiana!D13+Kallifoni!D13+Kedros!D13+Leontariou!D13+'1o Mouzakiou'!D13+'2o Mouzakiou'!D13+'1o Palama'!D13+'2o Palama'!D13+Proastiou!D13+'1o Sofades'!D13+'2o Sofades'!D13+Fanari!D13+Itea!D13+Magoula!D13+Mataraga!D13+Mitropoli!D13</f>
        <v>53</v>
      </c>
      <c r="E13" s="126">
        <f>'1o Kard'!E13+'2o Kard'!E13+'3o Kard'!E13+'4o Kard'!E13+'5o Kard'!E13+'6o Kard'!E13+'7o Kard'!E13+Karditsomagoulas!E13+esperino!E13+Mousiko!E13+Agnanterou!E13+Bragiana!E13+Kallifoni!E13+Kedros!E13+Leontariou!E13+'1o Mouzakiou'!E13+'2o Mouzakiou'!E13+'1o Palama'!E13+'2o Palama'!E13+Proastiou!E13+'1o Sofades'!E13+'2o Sofades'!E13+Fanari!E13+Itea!E13+Magoula!E13+Mataraga!E13+Mitropoli!E13</f>
        <v>16</v>
      </c>
      <c r="F13" s="126">
        <f>'1o Kard'!F13+'2o Kard'!F13+'3o Kard'!F13+'4o Kard'!F13+'5o Kard'!F13+'6o Kard'!F13+'7o Kard'!F13+Karditsomagoulas!F13+esperino!F13+Mousiko!F13+Agnanterou!F13+Bragiana!F13+Kallifoni!F13+Kedros!F13+Leontariou!F13+'1o Mouzakiou'!F13+'2o Mouzakiou'!F13+'1o Palama'!F13+'2o Palama'!F13+Proastiou!F13+'1o Sofades'!F13+'2o Sofades'!F13+Fanari!F13+Itea!F13+Magoula!F13+Mataraga!F13+Mitropoli!F13</f>
        <v>8</v>
      </c>
      <c r="G13" s="127"/>
      <c r="H13" s="127"/>
      <c r="I13" s="128"/>
      <c r="J13" s="128"/>
      <c r="K13" s="12">
        <f t="shared" si="0"/>
        <v>16</v>
      </c>
      <c r="L13" s="12">
        <f t="shared" si="1"/>
        <v>8</v>
      </c>
      <c r="M13" s="68">
        <f t="shared" si="2"/>
        <v>24</v>
      </c>
      <c r="O13" s="86">
        <f t="shared" si="3"/>
        <v>66.66666666666667</v>
      </c>
      <c r="P13" s="86">
        <f t="shared" si="4"/>
        <v>33.333333333333336</v>
      </c>
      <c r="Q13" s="86">
        <f t="shared" si="5"/>
        <v>45.283018867924525</v>
      </c>
    </row>
    <row r="14" spans="1:17" ht="25.5" customHeight="1">
      <c r="A14" s="99" t="s">
        <v>119</v>
      </c>
      <c r="B14" s="98" t="s">
        <v>9</v>
      </c>
      <c r="C14" s="98" t="s">
        <v>10</v>
      </c>
      <c r="D14" s="8">
        <f>'1o Kard'!D14+'2o Kard'!D14+'3o Kard'!D14+'4o Kard'!D14+'5o Kard'!D14+'6o Kard'!D14+'7o Kard'!D14+Karditsomagoulas!D14+esperino!D14+Mousiko!D14+Agnanterou!D14+Bragiana!D14+Kallifoni!D14+Kedros!D14+Leontariou!D14+'1o Mouzakiou'!D14+'2o Mouzakiou'!D14+'1o Palama'!D14+'2o Palama'!D14+Proastiou!D14+'1o Sofades'!D14+'2o Sofades'!D14+Fanari!D14+Itea!D14+Magoula!D14+Mataraga!D14+Mitropoli!D14</f>
        <v>53</v>
      </c>
      <c r="E14" s="126">
        <f>'1o Kard'!E14+'2o Kard'!E14+'3o Kard'!E14+'4o Kard'!E14+'5o Kard'!E14+'6o Kard'!E14+'7o Kard'!E14+Karditsomagoulas!E14+esperino!E14+Mousiko!E14+Agnanterou!E14+Bragiana!E14+Kallifoni!E14+Kedros!E14+Leontariou!E14+'1o Mouzakiou'!E14+'2o Mouzakiou'!E14+'1o Palama'!E14+'2o Palama'!E14+Proastiou!E14+'1o Sofades'!E14+'2o Sofades'!E14+Fanari!E14+Itea!E14+Magoula!E14+Mataraga!E14+Mitropoli!E14</f>
        <v>6</v>
      </c>
      <c r="F14" s="126">
        <f>'1o Kard'!F14+'2o Kard'!F14+'3o Kard'!F14+'4o Kard'!F14+'5o Kard'!F14+'6o Kard'!F14+'7o Kard'!F14+Karditsomagoulas!F14+esperino!F14+Mousiko!F14+Agnanterou!F14+Bragiana!F14+Kallifoni!F14+Kedros!F14+Leontariou!F14+'1o Mouzakiou'!F14+'2o Mouzakiou'!F14+'1o Palama'!F14+'2o Palama'!F14+Proastiou!F14+'1o Sofades'!F14+'2o Sofades'!F14+Fanari!F14+Itea!F14+Magoula!F14+Mataraga!F14+Mitropoli!F14</f>
        <v>3</v>
      </c>
      <c r="G14" s="127"/>
      <c r="H14" s="127"/>
      <c r="I14" s="128"/>
      <c r="J14" s="128"/>
      <c r="K14" s="12">
        <f t="shared" si="0"/>
        <v>6</v>
      </c>
      <c r="L14" s="12">
        <f t="shared" si="1"/>
        <v>3</v>
      </c>
      <c r="M14" s="68">
        <f t="shared" si="2"/>
        <v>9</v>
      </c>
      <c r="O14" s="86">
        <f t="shared" si="3"/>
        <v>66.66666666666667</v>
      </c>
      <c r="P14" s="86">
        <f t="shared" si="4"/>
        <v>33.333333333333336</v>
      </c>
      <c r="Q14" s="86">
        <f t="shared" si="5"/>
        <v>16.9811320754717</v>
      </c>
    </row>
    <row r="15" spans="1:17" ht="25.5" customHeight="1">
      <c r="A15" s="100" t="s">
        <v>120</v>
      </c>
      <c r="B15" s="98" t="s">
        <v>9</v>
      </c>
      <c r="C15" s="98" t="s">
        <v>10</v>
      </c>
      <c r="D15" s="8">
        <f>'1o Kard'!D15+'2o Kard'!D15+'3o Kard'!D15+'4o Kard'!D15+'5o Kard'!D15+'6o Kard'!D15+'7o Kard'!D15+Karditsomagoulas!D15+esperino!D15+Mousiko!D15+Agnanterou!D15+Bragiana!D15+Kallifoni!D15+Kedros!D15+Leontariou!D15+'1o Mouzakiou'!D15+'2o Mouzakiou'!D15+'1o Palama'!D15+'2o Palama'!D15+Proastiou!D15+'1o Sofades'!D15+'2o Sofades'!D15+Fanari!D15+Itea!D15+Magoula!D15+Mataraga!D15+Mitropoli!D15</f>
        <v>53</v>
      </c>
      <c r="E15" s="126">
        <f>'1o Kard'!E15+'2o Kard'!E15+'3o Kard'!E15+'4o Kard'!E15+'5o Kard'!E15+'6o Kard'!E15+'7o Kard'!E15+Karditsomagoulas!E15+esperino!E15+Mousiko!E15+Agnanterou!E15+Bragiana!E15+Kallifoni!E15+Kedros!E15+Leontariou!E15+'1o Mouzakiou'!E15+'2o Mouzakiou'!E15+'1o Palama'!E15+'2o Palama'!E15+Proastiou!E15+'1o Sofades'!E15+'2o Sofades'!E15+Fanari!E15+Itea!E15+Magoula!E15+Mataraga!E15+Mitropoli!E15</f>
        <v>5</v>
      </c>
      <c r="F15" s="126">
        <f>'1o Kard'!F15+'2o Kard'!F15+'3o Kard'!F15+'4o Kard'!F15+'5o Kard'!F15+'6o Kard'!F15+'7o Kard'!F15+Karditsomagoulas!F15+esperino!F15+Mousiko!F15+Agnanterou!F15+Bragiana!F15+Kallifoni!F15+Kedros!F15+Leontariou!F15+'1o Mouzakiou'!F15+'2o Mouzakiou'!F15+'1o Palama'!F15+'2o Palama'!F15+Proastiou!F15+'1o Sofades'!F15+'2o Sofades'!F15+Fanari!F15+Itea!F15+Magoula!F15+Mataraga!F15+Mitropoli!F15</f>
        <v>6</v>
      </c>
      <c r="G15" s="127"/>
      <c r="H15" s="127"/>
      <c r="I15" s="128"/>
      <c r="J15" s="128"/>
      <c r="K15" s="12">
        <f t="shared" si="0"/>
        <v>5</v>
      </c>
      <c r="L15" s="12">
        <f t="shared" si="1"/>
        <v>6</v>
      </c>
      <c r="M15" s="68">
        <f t="shared" si="2"/>
        <v>11</v>
      </c>
      <c r="O15" s="86">
        <f t="shared" si="3"/>
        <v>45.45454545454545</v>
      </c>
      <c r="P15" s="86">
        <f t="shared" si="4"/>
        <v>54.54545454545455</v>
      </c>
      <c r="Q15" s="86">
        <f t="shared" si="5"/>
        <v>20.754716981132077</v>
      </c>
    </row>
    <row r="16" spans="1:17" ht="25.5" customHeight="1">
      <c r="A16" s="89" t="s">
        <v>39</v>
      </c>
      <c r="B16" s="98" t="s">
        <v>9</v>
      </c>
      <c r="C16" s="98" t="s">
        <v>10</v>
      </c>
      <c r="D16" s="8">
        <f>'1o Kard'!D16+'2o Kard'!D16+'3o Kard'!D16+'4o Kard'!D16+'5o Kard'!D16+'6o Kard'!D16+'7o Kard'!D16+Karditsomagoulas!D16+esperino!D16+Mousiko!D16+Agnanterou!D16+Bragiana!D16+Kallifoni!D16+Kedros!D16+Leontariou!D16+'1o Mouzakiou'!D16+'2o Mouzakiou'!D16+'1o Palama'!D16+'2o Palama'!D16+Proastiou!D16+'1o Sofades'!D16+'2o Sofades'!D16+Fanari!D16+Itea!D16+Magoula!D16+Mataraga!D16+Mitropoli!D16</f>
        <v>53</v>
      </c>
      <c r="E16" s="126">
        <f>'1o Kard'!E16+'2o Kard'!E16+'3o Kard'!E16+'4o Kard'!E16+'5o Kard'!E16+'6o Kard'!E16+'7o Kard'!E16+Karditsomagoulas!E16+esperino!E16+Mousiko!E16+Agnanterou!E16+Bragiana!E16+Kallifoni!E16+Kedros!E16+Leontariou!E16+'1o Mouzakiou'!E16+'2o Mouzakiou'!E16+'1o Palama'!E16+'2o Palama'!E16+Proastiou!E16+'1o Sofades'!E16+'2o Sofades'!E16+Fanari!E16+Itea!E16+Magoula!E16+Mataraga!E16+Mitropoli!E16</f>
        <v>1</v>
      </c>
      <c r="F16" s="126">
        <f>'1o Kard'!F16+'2o Kard'!F16+'3o Kard'!F16+'4o Kard'!F16+'5o Kard'!F16+'6o Kard'!F16+'7o Kard'!F16+Karditsomagoulas!F16+esperino!F16+Mousiko!F16+Agnanterou!F16+Bragiana!F16+Kallifoni!F16+Kedros!F16+Leontariou!F16+'1o Mouzakiou'!F16+'2o Mouzakiou'!F16+'1o Palama'!F16+'2o Palama'!F16+Proastiou!F16+'1o Sofades'!F16+'2o Sofades'!F16+Fanari!F16+Itea!F16+Magoula!F16+Mataraga!F16+Mitropoli!F16</f>
        <v>4</v>
      </c>
      <c r="G16" s="127"/>
      <c r="H16" s="127"/>
      <c r="I16" s="128"/>
      <c r="J16" s="128"/>
      <c r="K16" s="12">
        <f t="shared" si="0"/>
        <v>1</v>
      </c>
      <c r="L16" s="12">
        <f t="shared" si="1"/>
        <v>4</v>
      </c>
      <c r="M16" s="68">
        <f t="shared" si="2"/>
        <v>5</v>
      </c>
      <c r="O16" s="86">
        <f t="shared" si="3"/>
        <v>20</v>
      </c>
      <c r="P16" s="86">
        <f t="shared" si="4"/>
        <v>80</v>
      </c>
      <c r="Q16" s="86">
        <f t="shared" si="5"/>
        <v>9.433962264150944</v>
      </c>
    </row>
    <row r="17" spans="1:17" ht="25.5" customHeight="1">
      <c r="A17" s="67" t="s">
        <v>20</v>
      </c>
      <c r="B17" s="96" t="s">
        <v>9</v>
      </c>
      <c r="C17" s="98" t="s">
        <v>11</v>
      </c>
      <c r="D17" s="8">
        <f>'1o Kard'!D17+'2o Kard'!D17+'3o Kard'!D17+'4o Kard'!D17+'5o Kard'!D17+'6o Kard'!D17+'7o Kard'!D17+Karditsomagoulas!D17+esperino!D17+Mousiko!D17+Agnanterou!D17+Bragiana!D17+Kallifoni!D17+Kedros!D17+Leontariou!D17+'1o Mouzakiou'!D17+'2o Mouzakiou'!D17+'1o Palama'!D17+'2o Palama'!D17+Proastiou!D17+'1o Sofades'!D17+'2o Sofades'!D17+Fanari!D17+Itea!D17+Magoula!D17+Mataraga!D17+Mitropoli!D17</f>
        <v>52</v>
      </c>
      <c r="E17" s="126">
        <f>'1o Kard'!E17+'2o Kard'!E17+'3o Kard'!E17+'4o Kard'!E17+'5o Kard'!E17+'6o Kard'!E17+'7o Kard'!E17+Karditsomagoulas!E17+esperino!E17+Mousiko!E17+Agnanterou!E17+Bragiana!E17+Kallifoni!E17+Kedros!E17+Leontariou!E17+'1o Mouzakiou'!E17+'2o Mouzakiou'!E17+'1o Palama'!E17+'2o Palama'!E17+Proastiou!E17+'1o Sofades'!E17+'2o Sofades'!E17+Fanari!E17+Itea!E17+Magoula!E17+Mataraga!E17+Mitropoli!E17</f>
        <v>27</v>
      </c>
      <c r="F17" s="126">
        <f>'1o Kard'!F17+'2o Kard'!F17+'3o Kard'!F17+'4o Kard'!F17+'5o Kard'!F17+'6o Kard'!F17+'7o Kard'!F17+Karditsomagoulas!F17+esperino!F17+Mousiko!F17+Agnanterou!F17+Bragiana!F17+Kallifoni!F17+Kedros!F17+Leontariou!F17+'1o Mouzakiou'!F17+'2o Mouzakiou'!F17+'1o Palama'!F17+'2o Palama'!F17+Proastiou!F17+'1o Sofades'!F17+'2o Sofades'!F17+Fanari!F17+Itea!F17+Magoula!F17+Mataraga!F17+Mitropoli!F17</f>
        <v>16</v>
      </c>
      <c r="G17" s="127"/>
      <c r="H17" s="127"/>
      <c r="I17" s="128"/>
      <c r="J17" s="128"/>
      <c r="K17" s="12">
        <f t="shared" si="0"/>
        <v>27</v>
      </c>
      <c r="L17" s="12">
        <f t="shared" si="1"/>
        <v>16</v>
      </c>
      <c r="M17" s="68">
        <f t="shared" si="2"/>
        <v>43</v>
      </c>
      <c r="O17" s="86">
        <f t="shared" si="3"/>
        <v>62.7906976744186</v>
      </c>
      <c r="P17" s="86">
        <f t="shared" si="4"/>
        <v>37.2093023255814</v>
      </c>
      <c r="Q17" s="86">
        <f t="shared" si="5"/>
        <v>82.6923076923077</v>
      </c>
    </row>
    <row r="18" spans="1:17" ht="36.75" customHeight="1">
      <c r="A18" s="69" t="s">
        <v>21</v>
      </c>
      <c r="B18" s="96" t="s">
        <v>9</v>
      </c>
      <c r="C18" s="98" t="s">
        <v>11</v>
      </c>
      <c r="D18" s="8">
        <f>'1o Kard'!D18+'2o Kard'!D18+'3o Kard'!D18+'4o Kard'!D18+'5o Kard'!D18+'6o Kard'!D18+'7o Kard'!D18+Karditsomagoulas!D18+esperino!D18+Mousiko!D18+Agnanterou!D18+Bragiana!D18+Kallifoni!D18+Kedros!D18+Leontariou!D18+'1o Mouzakiou'!D18+'2o Mouzakiou'!D18+'1o Palama'!D18+'2o Palama'!D18+Proastiou!D18+'1o Sofades'!D18+'2o Sofades'!D18+Fanari!D18+Itea!D18+Magoula!D18+Mataraga!D18+Mitropoli!D18</f>
        <v>52</v>
      </c>
      <c r="E18" s="126">
        <f>'1o Kard'!E18+'2o Kard'!E18+'3o Kard'!E18+'4o Kard'!E18+'5o Kard'!E18+'6o Kard'!E18+'7o Kard'!E18+Karditsomagoulas!E18+esperino!E18+Mousiko!E18+Agnanterou!E18+Bragiana!E18+Kallifoni!E18+Kedros!E18+Leontariou!E18+'1o Mouzakiou'!E18+'2o Mouzakiou'!E18+'1o Palama'!E18+'2o Palama'!E18+Proastiou!E18+'1o Sofades'!E18+'2o Sofades'!E18+Fanari!E18+Itea!E18+Magoula!E18+Mataraga!E18+Mitropoli!E18</f>
        <v>23</v>
      </c>
      <c r="F18" s="126">
        <f>'1o Kard'!F18+'2o Kard'!F18+'3o Kard'!F18+'4o Kard'!F18+'5o Kard'!F18+'6o Kard'!F18+'7o Kard'!F18+Karditsomagoulas!F18+esperino!F18+Mousiko!F18+Agnanterou!F18+Bragiana!F18+Kallifoni!F18+Kedros!F18+Leontariou!F18+'1o Mouzakiou'!F18+'2o Mouzakiou'!F18+'1o Palama'!F18+'2o Palama'!F18+Proastiou!F18+'1o Sofades'!F18+'2o Sofades'!F18+Fanari!F18+Itea!F18+Magoula!F18+Mataraga!F18+Mitropoli!F18</f>
        <v>20</v>
      </c>
      <c r="G18" s="127"/>
      <c r="H18" s="127"/>
      <c r="I18" s="128"/>
      <c r="J18" s="128"/>
      <c r="K18" s="12">
        <f t="shared" si="0"/>
        <v>23</v>
      </c>
      <c r="L18" s="12">
        <f t="shared" si="1"/>
        <v>20</v>
      </c>
      <c r="M18" s="68">
        <f t="shared" si="2"/>
        <v>43</v>
      </c>
      <c r="O18" s="86">
        <f t="shared" si="3"/>
        <v>53.48837209302326</v>
      </c>
      <c r="P18" s="86">
        <f t="shared" si="4"/>
        <v>46.51162790697674</v>
      </c>
      <c r="Q18" s="86">
        <f t="shared" si="5"/>
        <v>82.6923076923077</v>
      </c>
    </row>
    <row r="19" spans="1:17" ht="25.5" customHeight="1">
      <c r="A19" s="69" t="s">
        <v>40</v>
      </c>
      <c r="B19" s="96" t="s">
        <v>9</v>
      </c>
      <c r="C19" s="98" t="s">
        <v>11</v>
      </c>
      <c r="D19" s="8">
        <f>'1o Kard'!D19+'2o Kard'!D19+'3o Kard'!D19+'4o Kard'!D19+'5o Kard'!D19+'6o Kard'!D19+'7o Kard'!D19+Karditsomagoulas!D19+esperino!D19+Mousiko!D19+Agnanterou!D19+Bragiana!D19+Kallifoni!D19+Kedros!D19+Leontariou!D19+'1o Mouzakiou'!D19+'2o Mouzakiou'!D19+'1o Palama'!D19+'2o Palama'!D19+Proastiou!D19+'1o Sofades'!D19+'2o Sofades'!D19+Fanari!D19+Itea!D19+Magoula!D19+Mataraga!D19+Mitropoli!D19</f>
        <v>52</v>
      </c>
      <c r="E19" s="126">
        <f>'1o Kard'!E19+'2o Kard'!E19+'3o Kard'!E19+'4o Kard'!E19+'5o Kard'!E19+'6o Kard'!E19+'7o Kard'!E19+Karditsomagoulas!E19+esperino!E19+Mousiko!E19+Agnanterou!E19+Bragiana!E19+Kallifoni!E19+Kedros!E19+Leontariou!E19+'1o Mouzakiou'!E19+'2o Mouzakiou'!E19+'1o Palama'!E19+'2o Palama'!E19+Proastiou!E19+'1o Sofades'!E19+'2o Sofades'!E19+Fanari!E19+Itea!E19+Magoula!E19+Mataraga!E19+Mitropoli!E19</f>
        <v>12</v>
      </c>
      <c r="F19" s="126">
        <f>'1o Kard'!F19+'2o Kard'!F19+'3o Kard'!F19+'4o Kard'!F19+'5o Kard'!F19+'6o Kard'!F19+'7o Kard'!F19+Karditsomagoulas!F19+esperino!F19+Mousiko!F19+Agnanterou!F19+Bragiana!F19+Kallifoni!F19+Kedros!F19+Leontariou!F19+'1o Mouzakiou'!F19+'2o Mouzakiou'!F19+'1o Palama'!F19+'2o Palama'!F19+Proastiou!F19+'1o Sofades'!F19+'2o Sofades'!F19+Fanari!F19+Itea!F19+Magoula!F19+Mataraga!F19+Mitropoli!F19</f>
        <v>12</v>
      </c>
      <c r="G19" s="127"/>
      <c r="H19" s="127"/>
      <c r="I19" s="128"/>
      <c r="J19" s="128"/>
      <c r="K19" s="12">
        <f t="shared" si="0"/>
        <v>12</v>
      </c>
      <c r="L19" s="12">
        <f t="shared" si="1"/>
        <v>12</v>
      </c>
      <c r="M19" s="68">
        <f t="shared" si="2"/>
        <v>24</v>
      </c>
      <c r="O19" s="86">
        <f t="shared" si="3"/>
        <v>50</v>
      </c>
      <c r="P19" s="86">
        <f t="shared" si="4"/>
        <v>50</v>
      </c>
      <c r="Q19" s="86">
        <f t="shared" si="5"/>
        <v>46.15384615384615</v>
      </c>
    </row>
    <row r="20" spans="1:17" ht="25.5" customHeight="1">
      <c r="A20" s="69" t="s">
        <v>41</v>
      </c>
      <c r="B20" s="96" t="s">
        <v>9</v>
      </c>
      <c r="C20" s="98" t="s">
        <v>11</v>
      </c>
      <c r="D20" s="8">
        <f>'1o Kard'!D20+'2o Kard'!D20+'3o Kard'!D20+'4o Kard'!D20+'5o Kard'!D20+'6o Kard'!D20+'7o Kard'!D20+Karditsomagoulas!D20+esperino!D20+Mousiko!D20+Agnanterou!D20+Bragiana!D20+Kallifoni!D20+Kedros!D20+Leontariou!D20+'1o Mouzakiou'!D20+'2o Mouzakiou'!D20+'1o Palama'!D20+'2o Palama'!D20+Proastiou!D20+'1o Sofades'!D20+'2o Sofades'!D20+Fanari!D20+Itea!D20+Magoula!D20+Mataraga!D20+Mitropoli!D20</f>
        <v>52</v>
      </c>
      <c r="E20" s="145">
        <f>'1o Kard'!E20+'2o Kard'!E20+'3o Kard'!E20+'4o Kard'!E20+'5o Kard'!E20+'6o Kard'!E20+'7o Kard'!E20+Karditsomagoulas!E20+esperino!E20+Mousiko!E20+Agnanterou!E20+Bragiana!E20+Kallifoni!E20+Kedros!E20+Leontariou!E20+'1o Mouzakiou'!E20+'2o Mouzakiou'!E20+'1o Palama'!E20+'2o Palama'!E20+Proastiou!E20+'1o Sofades'!E20+'2o Sofades'!E20+Fanari!E20+Itea!E20+Magoula!E20+Mataraga!E20+Mitropoli!E20</f>
        <v>13</v>
      </c>
      <c r="F20" s="145">
        <f>'1o Kard'!F20+'2o Kard'!F20+'3o Kard'!F20+'4o Kard'!F20+'5o Kard'!F20+'6o Kard'!F20+'7o Kard'!F20+Karditsomagoulas!F20+esperino!F20+Mousiko!F20+Agnanterou!F20+Bragiana!F20+Kallifoni!F20+Kedros!F20+Leontariou!F20+'1o Mouzakiou'!F20+'2o Mouzakiou'!F20+'1o Palama'!F20+'2o Palama'!F20+Proastiou!F20+'1o Sofades'!F20+'2o Sofades'!F20+Fanari!F20+Itea!F20+Magoula!F20+Mataraga!F20+Mitropoli!F20</f>
        <v>20</v>
      </c>
      <c r="G20" s="127"/>
      <c r="H20" s="127"/>
      <c r="I20" s="128"/>
      <c r="J20" s="128"/>
      <c r="K20" s="12">
        <f t="shared" si="0"/>
        <v>13</v>
      </c>
      <c r="L20" s="12">
        <f t="shared" si="1"/>
        <v>20</v>
      </c>
      <c r="M20" s="68">
        <f t="shared" si="2"/>
        <v>33</v>
      </c>
      <c r="O20" s="86">
        <f t="shared" si="3"/>
        <v>39.39393939393939</v>
      </c>
      <c r="P20" s="86">
        <f t="shared" si="4"/>
        <v>60.60606060606061</v>
      </c>
      <c r="Q20" s="86">
        <f t="shared" si="5"/>
        <v>63.46153846153846</v>
      </c>
    </row>
    <row r="21" spans="1:17" ht="36.75" customHeight="1">
      <c r="A21" s="69" t="s">
        <v>42</v>
      </c>
      <c r="B21" s="96" t="s">
        <v>9</v>
      </c>
      <c r="C21" s="98" t="s">
        <v>11</v>
      </c>
      <c r="D21" s="8">
        <f>'1o Kard'!D21+'2o Kard'!D21+'3o Kard'!D21+'4o Kard'!D21+'5o Kard'!D21+'6o Kard'!D21+'7o Kard'!D21+Karditsomagoulas!D21+esperino!D21+Mousiko!D21+Agnanterou!D21+Bragiana!D21+Kallifoni!D21+Kedros!D21+Leontariou!D21+'1o Mouzakiou'!D21+'2o Mouzakiou'!D21+'1o Palama'!D21+'2o Palama'!D21+Proastiou!D21+'1o Sofades'!D21+'2o Sofades'!D21+Fanari!D21+Itea!D21+Magoula!D21+Mataraga!D21+Mitropoli!D21</f>
        <v>52</v>
      </c>
      <c r="E21" s="145">
        <f>'1o Kard'!E21+'2o Kard'!E21+'3o Kard'!E21+'4o Kard'!E21+'5o Kard'!E21+'6o Kard'!E21+'7o Kard'!E21+Karditsomagoulas!E21+esperino!E21+Mousiko!E21+Agnanterou!E21+Bragiana!E21+Kallifoni!E21+Kedros!E21+Leontariou!E21+'1o Mouzakiou'!E21+'2o Mouzakiou'!E21+'1o Palama'!E21+'2o Palama'!E21+Proastiou!E21+'1o Sofades'!E21+'2o Sofades'!E21+Fanari!E21+Itea!E21+Magoula!E21+Mataraga!E21+Mitropoli!E21</f>
        <v>6</v>
      </c>
      <c r="F21" s="145">
        <f>'1o Kard'!F21+'2o Kard'!F21+'3o Kard'!F21+'4o Kard'!F21+'5o Kard'!F21+'6o Kard'!F21+'7o Kard'!F21+Karditsomagoulas!F21+esperino!F21+Mousiko!F21+Agnanterou!F21+Bragiana!F21+Kallifoni!F21+Kedros!F21+Leontariou!F21+'1o Mouzakiou'!F21+'2o Mouzakiou'!F21+'1o Palama'!F21+'2o Palama'!F21+Proastiou!F21+'1o Sofades'!F21+'2o Sofades'!F21+Fanari!F21+Itea!F21+Magoula!F21+Mataraga!F21+Mitropoli!F21</f>
        <v>23</v>
      </c>
      <c r="G21" s="127"/>
      <c r="H21" s="127"/>
      <c r="I21" s="128"/>
      <c r="J21" s="128"/>
      <c r="K21" s="12">
        <f t="shared" si="0"/>
        <v>6</v>
      </c>
      <c r="L21" s="12">
        <f t="shared" si="1"/>
        <v>23</v>
      </c>
      <c r="M21" s="68">
        <f t="shared" si="2"/>
        <v>29</v>
      </c>
      <c r="O21" s="86">
        <f t="shared" si="3"/>
        <v>20.689655172413794</v>
      </c>
      <c r="P21" s="86">
        <f t="shared" si="4"/>
        <v>79.3103448275862</v>
      </c>
      <c r="Q21" s="86">
        <f t="shared" si="5"/>
        <v>55.76923076923077</v>
      </c>
    </row>
    <row r="22" spans="1:17" ht="25.5" customHeight="1">
      <c r="A22" s="99" t="s">
        <v>121</v>
      </c>
      <c r="B22" s="96" t="s">
        <v>9</v>
      </c>
      <c r="C22" s="98" t="s">
        <v>11</v>
      </c>
      <c r="D22" s="8">
        <f>'1o Kard'!D22+'2o Kard'!D22+'3o Kard'!D22+'4o Kard'!D22+'5o Kard'!D22+'6o Kard'!D22+'7o Kard'!D22+Karditsomagoulas!D22+esperino!D22+Mousiko!D22+Agnanterou!D22+Bragiana!D22+Kallifoni!D22+Kedros!D22+Leontariou!D22+'1o Mouzakiou'!D22+'2o Mouzakiou'!D22+'1o Palama'!D22+'2o Palama'!D22+Proastiou!D22+'1o Sofades'!D22+'2o Sofades'!D22+Fanari!D22+Itea!D22+Magoula!D22+Mataraga!D22+Mitropoli!D22</f>
        <v>52</v>
      </c>
      <c r="E22" s="145">
        <f>'1o Kard'!E22+'2o Kard'!E22+'3o Kard'!E22+'4o Kard'!E22+'5o Kard'!E22+'6o Kard'!E22+'7o Kard'!E22+Karditsomagoulas!E22+esperino!E22+Mousiko!E22+Agnanterou!E22+Bragiana!E22+Kallifoni!E22+Kedros!E22+Leontariou!E22+'1o Mouzakiou'!E22+'2o Mouzakiou'!E22+'1o Palama'!E22+'2o Palama'!E22+Proastiou!E22+'1o Sofades'!E22+'2o Sofades'!E22+Fanari!E22+Itea!E22+Magoula!E22+Mataraga!E22+Mitropoli!E22</f>
        <v>4</v>
      </c>
      <c r="F22" s="145">
        <f>'1o Kard'!F22+'2o Kard'!F22+'3o Kard'!F22+'4o Kard'!F22+'5o Kard'!F22+'6o Kard'!F22+'7o Kard'!F22+Karditsomagoulas!F22+esperino!F22+Mousiko!F22+Agnanterou!F22+Bragiana!F22+Kallifoni!F22+Kedros!F22+Leontariou!F22+'1o Mouzakiou'!F22+'2o Mouzakiou'!F22+'1o Palama'!F22+'2o Palama'!F22+Proastiou!F22+'1o Sofades'!F22+'2o Sofades'!F22+Fanari!F22+Itea!F22+Magoula!F22+Mataraga!F22+Mitropoli!F22</f>
        <v>4</v>
      </c>
      <c r="G22" s="127"/>
      <c r="H22" s="127"/>
      <c r="I22" s="128"/>
      <c r="J22" s="128"/>
      <c r="K22" s="12">
        <f t="shared" si="0"/>
        <v>4</v>
      </c>
      <c r="L22" s="12">
        <f t="shared" si="1"/>
        <v>4</v>
      </c>
      <c r="M22" s="68">
        <f t="shared" si="2"/>
        <v>8</v>
      </c>
      <c r="O22" s="86">
        <f t="shared" si="3"/>
        <v>50</v>
      </c>
      <c r="P22" s="86">
        <f t="shared" si="4"/>
        <v>50</v>
      </c>
      <c r="Q22" s="86">
        <f t="shared" si="5"/>
        <v>15.384615384615385</v>
      </c>
    </row>
    <row r="23" spans="1:17" ht="25.5" customHeight="1">
      <c r="A23" s="100" t="s">
        <v>122</v>
      </c>
      <c r="B23" s="96" t="s">
        <v>9</v>
      </c>
      <c r="C23" s="98" t="s">
        <v>11</v>
      </c>
      <c r="D23" s="8">
        <f>'1o Kard'!D23+'2o Kard'!D23+'3o Kard'!D23+'4o Kard'!D23+'5o Kard'!D23+'6o Kard'!D23+'7o Kard'!D23+Karditsomagoulas!D23+esperino!D23+Mousiko!D23+Agnanterou!D23+Bragiana!D23+Kallifoni!D23+Kedros!D23+Leontariou!D23+'1o Mouzakiou'!D23+'2o Mouzakiou'!D23+'1o Palama'!D23+'2o Palama'!D23+Proastiou!D23+'1o Sofades'!D23+'2o Sofades'!D23+Fanari!D23+Itea!D23+Magoula!D23+Mataraga!D23+Mitropoli!D23</f>
        <v>52</v>
      </c>
      <c r="E23" s="145">
        <f>'1o Kard'!E23+'2o Kard'!E23+'3o Kard'!E23+'4o Kard'!E23+'5o Kard'!E23+'6o Kard'!E23+'7o Kard'!E23+Karditsomagoulas!E23+esperino!E23+Mousiko!E23+Agnanterou!E23+Bragiana!E23+Kallifoni!E23+Kedros!E23+Leontariou!E23+'1o Mouzakiou'!E23+'2o Mouzakiou'!E23+'1o Palama'!E23+'2o Palama'!E23+Proastiou!E23+'1o Sofades'!E23+'2o Sofades'!E23+Fanari!E23+Itea!E23+Magoula!E23+Mataraga!E23+Mitropoli!E23</f>
        <v>1</v>
      </c>
      <c r="F23" s="145">
        <f>'1o Kard'!F23+'2o Kard'!F23+'3o Kard'!F23+'4o Kard'!F23+'5o Kard'!F23+'6o Kard'!F23+'7o Kard'!F23+Karditsomagoulas!F23+esperino!F23+Mousiko!F23+Agnanterou!F23+Bragiana!F23+Kallifoni!F23+Kedros!F23+Leontariou!F23+'1o Mouzakiou'!F23+'2o Mouzakiou'!F23+'1o Palama'!F23+'2o Palama'!F23+Proastiou!F23+'1o Sofades'!F23+'2o Sofades'!F23+Fanari!F23+Itea!F23+Magoula!F23+Mataraga!F23+Mitropoli!F23</f>
        <v>3</v>
      </c>
      <c r="G23" s="127"/>
      <c r="H23" s="127"/>
      <c r="I23" s="128"/>
      <c r="J23" s="128"/>
      <c r="K23" s="12">
        <f t="shared" si="0"/>
        <v>1</v>
      </c>
      <c r="L23" s="12">
        <f t="shared" si="1"/>
        <v>3</v>
      </c>
      <c r="M23" s="68">
        <f t="shared" si="2"/>
        <v>4</v>
      </c>
      <c r="O23" s="86">
        <f t="shared" si="3"/>
        <v>25</v>
      </c>
      <c r="P23" s="86">
        <f t="shared" si="4"/>
        <v>75</v>
      </c>
      <c r="Q23" s="86">
        <f t="shared" si="5"/>
        <v>7.6923076923076925</v>
      </c>
    </row>
    <row r="24" spans="1:17" ht="25.5" customHeight="1">
      <c r="A24" s="67" t="s">
        <v>43</v>
      </c>
      <c r="B24" s="103" t="s">
        <v>12</v>
      </c>
      <c r="C24" s="105" t="s">
        <v>10</v>
      </c>
      <c r="D24" s="8">
        <f>'1o Kard'!D24+'2o Kard'!D24+'3o Kard'!D24+'4o Kard'!D24+'5o Kard'!D24+'6o Kard'!D24+'7o Kard'!D24+Karditsomagoulas!D24+esperino!D24+Mousiko!D24+Agnanterou!D24+Bragiana!D24+Kallifoni!D24+Kedros!D24+Leontariou!D24+'1o Mouzakiou'!D24+'2o Mouzakiou'!D24+'1o Palama'!D24+'2o Palama'!D24+Proastiou!D24+'1o Sofades'!D24+'2o Sofades'!D24+Fanari!D24+Itea!D24+Magoula!D24+Mataraga!D24+Mitropoli!D24</f>
        <v>53</v>
      </c>
      <c r="E24" s="127"/>
      <c r="F24" s="127"/>
      <c r="G24" s="127"/>
      <c r="H24" s="127"/>
      <c r="I24" s="145">
        <f>'1o Kard'!I24+'2o Kard'!I24+'3o Kard'!I24+'4o Kard'!I24+'5o Kard'!I24+'6o Kard'!I24+'7o Kard'!I24+Karditsomagoulas!I24+esperino!I24+Mousiko!I24+Agnanterou!I24+Bragiana!I24+Kallifoni!I24+Kedros!I24+Leontariou!I24+'1o Mouzakiou'!I24+'2o Mouzakiou'!I24+'1o Palama'!I24+'2o Palama'!I24+Proastiou!I24+'1o Sofades'!I24+'2o Sofades'!I24+Fanari!I24+Itea!I24+Magoula!I24+Mataraga!I24+Mitropoli!I24</f>
        <v>23</v>
      </c>
      <c r="J24" s="145">
        <f>'1o Kard'!J24+'2o Kard'!J24+'3o Kard'!J24+'4o Kard'!J24+'5o Kard'!J24+'6o Kard'!J24+'7o Kard'!J24+Karditsomagoulas!J24+esperino!J24+Mousiko!J24+Agnanterou!J24+Bragiana!J24+Kallifoni!J24+Kedros!J24+Leontariou!J24+'1o Mouzakiou'!J24+'2o Mouzakiou'!J24+'1o Palama'!J24+'2o Palama'!J24+Proastiou!J24+'1o Sofades'!J24+'2o Sofades'!J24+Fanari!J24+Itea!J24+Magoula!J24+Mataraga!J24+Mitropoli!J24</f>
        <v>8</v>
      </c>
      <c r="K24" s="12">
        <f>SUM(I24)</f>
        <v>23</v>
      </c>
      <c r="L24" s="12">
        <f aca="true" t="shared" si="6" ref="K24:L29">SUM(J24)</f>
        <v>8</v>
      </c>
      <c r="M24" s="68">
        <f aca="true" t="shared" si="7" ref="M24:M40">SUM(K24,L24)</f>
        <v>31</v>
      </c>
      <c r="O24" s="86">
        <f t="shared" si="3"/>
        <v>74.19354838709677</v>
      </c>
      <c r="P24" s="86">
        <f t="shared" si="4"/>
        <v>25.806451612903224</v>
      </c>
      <c r="Q24" s="86">
        <f t="shared" si="5"/>
        <v>58.490566037735846</v>
      </c>
    </row>
    <row r="25" spans="1:17" ht="25.5" customHeight="1">
      <c r="A25" s="69" t="s">
        <v>44</v>
      </c>
      <c r="B25" s="105" t="s">
        <v>12</v>
      </c>
      <c r="C25" s="105" t="s">
        <v>10</v>
      </c>
      <c r="D25" s="8">
        <f>'1o Kard'!D25+'2o Kard'!D25+'3o Kard'!D25+'4o Kard'!D25+'5o Kard'!D25+'6o Kard'!D25+'7o Kard'!D25+Karditsomagoulas!D25+esperino!D25+Mousiko!D25+Agnanterou!D25+Bragiana!D25+Kallifoni!D25+Kedros!D25+Leontariou!D25+'1o Mouzakiou'!D25+'2o Mouzakiou'!D25+'1o Palama'!D25+'2o Palama'!D25+Proastiou!D25+'1o Sofades'!D25+'2o Sofades'!D25+Fanari!D25+Itea!D25+Magoula!D25+Mataraga!D25+Mitropoli!D25</f>
        <v>53</v>
      </c>
      <c r="E25" s="127"/>
      <c r="F25" s="127"/>
      <c r="G25" s="127"/>
      <c r="H25" s="127"/>
      <c r="I25" s="12">
        <f>'1o Kard'!I25+'2o Kard'!I25+'3o Kard'!I25+'4o Kard'!I25+'5o Kard'!I25+'6o Kard'!I25+'7o Kard'!I25+Karditsomagoulas!I25+esperino!I25+Mousiko!I25+Agnanterou!I25+Bragiana!I25+Kallifoni!I25+Kedros!I25+Leontariou!I25+'1o Mouzakiou'!I25+'2o Mouzakiou'!I25+'1o Palama'!I25+'2o Palama'!I25+Proastiou!I25+'1o Sofades'!I25+'2o Sofades'!I25+Fanari!I25+Itea!I25+Magoula!I25+Mataraga!I25+Mitropoli!I25</f>
        <v>27</v>
      </c>
      <c r="J25" s="12">
        <f>'1o Kard'!J25+'2o Kard'!J25+'3o Kard'!J25+'4o Kard'!J25+'5o Kard'!J25+'6o Kard'!J25+'7o Kard'!J25+Karditsomagoulas!J25+esperino!J25+Mousiko!J25+Agnanterou!J25+Bragiana!J25+Kallifoni!J25+Kedros!J25+Leontariou!J25+'1o Mouzakiou'!J25+'2o Mouzakiou'!J25+'1o Palama'!J25+'2o Palama'!J25+Proastiou!J25+'1o Sofades'!J25+'2o Sofades'!J25+Fanari!J25+Itea!J25+Magoula!J25+Mataraga!J25+Mitropoli!J25</f>
        <v>9</v>
      </c>
      <c r="K25" s="12">
        <f t="shared" si="6"/>
        <v>27</v>
      </c>
      <c r="L25" s="12">
        <f t="shared" si="6"/>
        <v>9</v>
      </c>
      <c r="M25" s="68">
        <f t="shared" si="7"/>
        <v>36</v>
      </c>
      <c r="O25" s="86">
        <f t="shared" si="3"/>
        <v>75</v>
      </c>
      <c r="P25" s="86">
        <f t="shared" si="4"/>
        <v>25</v>
      </c>
      <c r="Q25" s="86">
        <f t="shared" si="5"/>
        <v>67.9245283018868</v>
      </c>
    </row>
    <row r="26" spans="1:17" ht="25.5" customHeight="1">
      <c r="A26" s="69" t="s">
        <v>45</v>
      </c>
      <c r="B26" s="105" t="s">
        <v>12</v>
      </c>
      <c r="C26" s="105" t="s">
        <v>10</v>
      </c>
      <c r="D26" s="8">
        <f>'1o Kard'!D26+'2o Kard'!D26+'3o Kard'!D26+'4o Kard'!D26+'5o Kard'!D26+'6o Kard'!D26+'7o Kard'!D26+Karditsomagoulas!D26+esperino!D26+Mousiko!D26+Agnanterou!D26+Bragiana!D26+Kallifoni!D26+Kedros!D26+Leontariou!D26+'1o Mouzakiou'!D26+'2o Mouzakiou'!D26+'1o Palama'!D26+'2o Palama'!D26+Proastiou!D26+'1o Sofades'!D26+'2o Sofades'!D26+Fanari!D26+Itea!D26+Magoula!D26+Mataraga!D26+Mitropoli!D26</f>
        <v>53</v>
      </c>
      <c r="E26" s="127"/>
      <c r="F26" s="127"/>
      <c r="G26" s="127"/>
      <c r="H26" s="127"/>
      <c r="I26" s="12">
        <f>'1o Kard'!I26+'2o Kard'!I26+'3o Kard'!I26+'4o Kard'!I26+'5o Kard'!I26+'6o Kard'!I26+'7o Kard'!I26+Karditsomagoulas!I26+esperino!I26+Mousiko!I26+Agnanterou!I26+Bragiana!I26+Kallifoni!I26+Kedros!I26+Leontariou!I26+'1o Mouzakiou'!I26+'2o Mouzakiou'!I26+'1o Palama'!I26+'2o Palama'!I26+Proastiou!I26+'1o Sofades'!I26+'2o Sofades'!I26+Fanari!I26+Itea!I26+Magoula!I26+Mataraga!I26+Mitropoli!I26</f>
        <v>22</v>
      </c>
      <c r="J26" s="12">
        <f>'1o Kard'!J26+'2o Kard'!J26+'3o Kard'!J26+'4o Kard'!J26+'5o Kard'!J26+'6o Kard'!J26+'7o Kard'!J26+Karditsomagoulas!J26+esperino!J26+Mousiko!J26+Agnanterou!J26+Bragiana!J26+Kallifoni!J26+Kedros!J26+Leontariou!J26+'1o Mouzakiou'!J26+'2o Mouzakiou'!J26+'1o Palama'!J26+'2o Palama'!J26+Proastiou!J26+'1o Sofades'!J26+'2o Sofades'!J26+Fanari!J26+Itea!J26+Magoula!J26+Mataraga!J26+Mitropoli!J26</f>
        <v>9</v>
      </c>
      <c r="K26" s="12">
        <f t="shared" si="6"/>
        <v>22</v>
      </c>
      <c r="L26" s="12">
        <f t="shared" si="6"/>
        <v>9</v>
      </c>
      <c r="M26" s="68">
        <f t="shared" si="7"/>
        <v>31</v>
      </c>
      <c r="O26" s="86">
        <f t="shared" si="3"/>
        <v>70.96774193548387</v>
      </c>
      <c r="P26" s="86">
        <f t="shared" si="4"/>
        <v>29.032258064516128</v>
      </c>
      <c r="Q26" s="86">
        <f t="shared" si="5"/>
        <v>58.490566037735846</v>
      </c>
    </row>
    <row r="27" spans="1:17" ht="21.75" customHeight="1">
      <c r="A27" s="69" t="s">
        <v>46</v>
      </c>
      <c r="B27" s="105" t="s">
        <v>12</v>
      </c>
      <c r="C27" s="105" t="s">
        <v>10</v>
      </c>
      <c r="D27" s="8">
        <f>'1o Kard'!D27+'2o Kard'!D27+'3o Kard'!D27+'4o Kard'!D27+'5o Kard'!D27+'6o Kard'!D27+'7o Kard'!D27+Karditsomagoulas!D27+esperino!D27+Mousiko!D27+Agnanterou!D27+Bragiana!D27+Kallifoni!D27+Kedros!D27+Leontariou!D27+'1o Mouzakiou'!D27+'2o Mouzakiou'!D27+'1o Palama'!D27+'2o Palama'!D27+Proastiou!D27+'1o Sofades'!D27+'2o Sofades'!D27+Fanari!D27+Itea!D27+Magoula!D27+Mataraga!D27+Mitropoli!D27</f>
        <v>53</v>
      </c>
      <c r="E27" s="127"/>
      <c r="F27" s="127"/>
      <c r="G27" s="127"/>
      <c r="H27" s="127"/>
      <c r="I27" s="12">
        <f>'1o Kard'!I27+'2o Kard'!I27+'3o Kard'!I27+'4o Kard'!I27+'5o Kard'!I27+'6o Kard'!I27+'7o Kard'!I27+Karditsomagoulas!I27+esperino!I27+Mousiko!I27+Agnanterou!I27+Bragiana!I27+Kallifoni!I27+Kedros!I27+Leontariou!I27+'1o Mouzakiou'!I27+'2o Mouzakiou'!I27+'1o Palama'!I27+'2o Palama'!I27+Proastiou!I27+'1o Sofades'!I27+'2o Sofades'!I27+Fanari!I27+Itea!I27+Magoula!I27+Mataraga!I27+Mitropoli!I27</f>
        <v>7</v>
      </c>
      <c r="J27" s="12">
        <f>'1o Kard'!J27+'2o Kard'!J27+'3o Kard'!J27+'4o Kard'!J27+'5o Kard'!J27+'6o Kard'!J27+'7o Kard'!J27+Karditsomagoulas!J27+esperino!J27+Mousiko!J27+Agnanterou!J27+Bragiana!J27+Kallifoni!J27+Kedros!J27+Leontariou!J27+'1o Mouzakiou'!J27+'2o Mouzakiou'!J27+'1o Palama'!J27+'2o Palama'!J27+Proastiou!J27+'1o Sofades'!J27+'2o Sofades'!J27+Fanari!J27+Itea!J27+Magoula!J27+Mataraga!J27+Mitropoli!J27</f>
        <v>8</v>
      </c>
      <c r="K27" s="12">
        <f t="shared" si="6"/>
        <v>7</v>
      </c>
      <c r="L27" s="12">
        <f t="shared" si="6"/>
        <v>8</v>
      </c>
      <c r="M27" s="68">
        <f t="shared" si="7"/>
        <v>15</v>
      </c>
      <c r="O27" s="86">
        <f t="shared" si="3"/>
        <v>46.666666666666664</v>
      </c>
      <c r="P27" s="86">
        <f t="shared" si="4"/>
        <v>53.333333333333336</v>
      </c>
      <c r="Q27" s="86">
        <f t="shared" si="5"/>
        <v>28.30188679245283</v>
      </c>
    </row>
    <row r="28" spans="1:17" ht="21.75" customHeight="1">
      <c r="A28" s="69" t="s">
        <v>47</v>
      </c>
      <c r="B28" s="105" t="s">
        <v>12</v>
      </c>
      <c r="C28" s="105" t="s">
        <v>10</v>
      </c>
      <c r="D28" s="8">
        <f>'1o Kard'!D28+'2o Kard'!D28+'3o Kard'!D28+'4o Kard'!D28+'5o Kard'!D28+'6o Kard'!D28+'7o Kard'!D28+Karditsomagoulas!D28+esperino!D28+Mousiko!D28+Agnanterou!D28+Bragiana!D28+Kallifoni!D28+Kedros!D28+Leontariou!D28+'1o Mouzakiou'!D28+'2o Mouzakiou'!D28+'1o Palama'!D28+'2o Palama'!D28+Proastiou!D28+'1o Sofades'!D28+'2o Sofades'!D28+Fanari!D28+Itea!D28+Magoula!D28+Mataraga!D28+Mitropoli!D28</f>
        <v>53</v>
      </c>
      <c r="E28" s="127"/>
      <c r="F28" s="127"/>
      <c r="G28" s="127"/>
      <c r="H28" s="127"/>
      <c r="I28" s="12">
        <f>'1o Kard'!I28+'2o Kard'!I28+'3o Kard'!I28+'4o Kard'!I28+'5o Kard'!I28+'6o Kard'!I28+'7o Kard'!I28+Karditsomagoulas!I28+esperino!I28+Mousiko!I28+Agnanterou!I28+Bragiana!I28+Kallifoni!I28+Kedros!I28+Leontariou!I28+'1o Mouzakiou'!I28+'2o Mouzakiou'!I28+'1o Palama'!I28+'2o Palama'!I28+Proastiou!I28+'1o Sofades'!I28+'2o Sofades'!I28+Fanari!I28+Itea!I28+Magoula!I28+Mataraga!I28+Mitropoli!I28</f>
        <v>11</v>
      </c>
      <c r="J28" s="12">
        <f>'1o Kard'!J28+'2o Kard'!J28+'3o Kard'!J28+'4o Kard'!J28+'5o Kard'!J28+'6o Kard'!J28+'7o Kard'!J28+Karditsomagoulas!J28+esperino!J28+Mousiko!J28+Agnanterou!J28+Bragiana!J28+Kallifoni!J28+Kedros!J28+Leontariou!J28+'1o Mouzakiou'!J28+'2o Mouzakiou'!J28+'1o Palama'!J28+'2o Palama'!J28+Proastiou!J28+'1o Sofades'!J28+'2o Sofades'!J28+Fanari!J28+Itea!J28+Magoula!J28+Mataraga!J28+Mitropoli!J28</f>
        <v>7</v>
      </c>
      <c r="K28" s="12">
        <f t="shared" si="6"/>
        <v>11</v>
      </c>
      <c r="L28" s="12">
        <f t="shared" si="6"/>
        <v>7</v>
      </c>
      <c r="M28" s="68">
        <f t="shared" si="7"/>
        <v>18</v>
      </c>
      <c r="O28" s="86">
        <f t="shared" si="3"/>
        <v>61.111111111111114</v>
      </c>
      <c r="P28" s="86">
        <f t="shared" si="4"/>
        <v>38.888888888888886</v>
      </c>
      <c r="Q28" s="86">
        <f t="shared" si="5"/>
        <v>33.9622641509434</v>
      </c>
    </row>
    <row r="29" spans="1:17" ht="21.75" customHeight="1">
      <c r="A29" s="69" t="s">
        <v>48</v>
      </c>
      <c r="B29" s="105" t="s">
        <v>12</v>
      </c>
      <c r="C29" s="105" t="s">
        <v>13</v>
      </c>
      <c r="D29" s="8">
        <f>'1o Kard'!D29+'2o Kard'!D29+'3o Kard'!D29+'4o Kard'!D29+'5o Kard'!D29+'6o Kard'!D29+'7o Kard'!D29+Karditsomagoulas!D29+esperino!D29+Mousiko!D29+Agnanterou!D29+Bragiana!D29+Kallifoni!D29+Kedros!D29+Leontariou!D29+'1o Mouzakiou'!D29+'2o Mouzakiou'!D29+'1o Palama'!D29+'2o Palama'!D29+Proastiou!D29+'1o Sofades'!D29+'2o Sofades'!D29+Fanari!D29+Itea!D29+Magoula!D29+Mataraga!D29+Mitropoli!D29</f>
        <v>51</v>
      </c>
      <c r="E29" s="137"/>
      <c r="F29" s="138"/>
      <c r="G29" s="138"/>
      <c r="H29" s="138"/>
      <c r="I29" s="54">
        <f>'1o Kard'!I29+'2o Kard'!I29+'3o Kard'!I29+'4o Kard'!I29+'5o Kard'!I29+'6o Kard'!I29+'7o Kard'!I29+Karditsomagoulas!I29+esperino!I29+Mousiko!I29+Agnanterou!I29+Bragiana!I29+Kallifoni!I29+Kedros!I29+Leontariou!I29+'1o Mouzakiou'!I29+'2o Mouzakiou'!I29+'1o Palama'!I29+'2o Palama'!I29+Proastiou!I29+'1o Sofades'!I29+'2o Sofades'!I29+Fanari!I29+Itea!I29+Magoula!I29+Mataraga!I29+Mitropoli!I29</f>
        <v>33</v>
      </c>
      <c r="J29" s="54">
        <f>'1o Kard'!J29+'2o Kard'!J29+'3o Kard'!J29+'4o Kard'!J29+'5o Kard'!J29+'6o Kard'!J29+'7o Kard'!J29+Karditsomagoulas!J29+esperino!J29+Mousiko!J29+Agnanterou!J29+Bragiana!J29+Kallifoni!J29+Kedros!J29+Leontariou!J29+'1o Mouzakiou'!J29+'2o Mouzakiou'!J29+'1o Palama'!J29+'2o Palama'!J29+Proastiou!J29+'1o Sofades'!J29+'2o Sofades'!J29+Fanari!J29+Itea!J29+Magoula!J29+Mataraga!J29+Mitropoli!J29</f>
        <v>9</v>
      </c>
      <c r="K29" s="12">
        <f t="shared" si="6"/>
        <v>33</v>
      </c>
      <c r="L29" s="12">
        <f t="shared" si="6"/>
        <v>9</v>
      </c>
      <c r="M29" s="68">
        <f t="shared" si="7"/>
        <v>42</v>
      </c>
      <c r="O29" s="86">
        <f t="shared" si="3"/>
        <v>78.57142857142857</v>
      </c>
      <c r="P29" s="86">
        <f t="shared" si="4"/>
        <v>21.428571428571427</v>
      </c>
      <c r="Q29" s="86">
        <f t="shared" si="5"/>
        <v>82.3529411764706</v>
      </c>
    </row>
    <row r="30" spans="1:17" ht="50.25" customHeight="1">
      <c r="A30" s="69" t="s">
        <v>49</v>
      </c>
      <c r="B30" s="105" t="s">
        <v>12</v>
      </c>
      <c r="C30" s="105" t="s">
        <v>13</v>
      </c>
      <c r="D30" s="8">
        <f>'1o Kard'!D30+'2o Kard'!D30+'3o Kard'!D30+'4o Kard'!D30+'5o Kard'!D30+'6o Kard'!D30+'7o Kard'!D30+Karditsomagoulas!D30+esperino!D30+Mousiko!D30+Agnanterou!D30+Bragiana!D30+Kallifoni!D30+Kedros!D30+Leontariou!D30+'1o Mouzakiou'!D30+'2o Mouzakiou'!D30+'1o Palama'!D30+'2o Palama'!D30+Proastiou!D30+'1o Sofades'!D30+'2o Sofades'!D30+Fanari!D30+Itea!D30+Magoula!D30+Mataraga!D30+Mitropoli!D30</f>
        <v>51</v>
      </c>
      <c r="E30" s="137"/>
      <c r="F30" s="138"/>
      <c r="G30" s="138"/>
      <c r="H30" s="138"/>
      <c r="I30" s="139">
        <f>'1o Kard'!I30+'2o Kard'!I30+'3o Kard'!I30+'4o Kard'!I30+'5o Kard'!I30+'6o Kard'!I30+'7o Kard'!I30+Karditsomagoulas!I30+esperino!I30+Mousiko!I30+Agnanterou!I30+Bragiana!I30+Kallifoni!I30+Kedros!I30+Leontariou!I30+'1o Mouzakiou'!I30+'2o Mouzakiou'!I30+'1o Palama'!I30+'2o Palama'!I30+Proastiou!I30+'1o Sofades'!I30+'2o Sofades'!I30+Fanari!I30+Itea!I30+Magoula!I30+Mataraga!I30+Mitropoli!I30</f>
        <v>33</v>
      </c>
      <c r="J30" s="139">
        <f>'1o Kard'!J30+'2o Kard'!J30+'3o Kard'!J30+'4o Kard'!J30+'5o Kard'!J30+'6o Kard'!J30+'7o Kard'!J30+Karditsomagoulas!J30+esperino!J30+Mousiko!J30+Agnanterou!J30+Bragiana!J30+Kallifoni!J30+Kedros!J30+Leontariou!J30+'1o Mouzakiou'!J30+'2o Mouzakiou'!J30+'1o Palama'!J30+'2o Palama'!J30+Proastiou!J30+'1o Sofades'!J30+'2o Sofades'!J30+Fanari!J30+Itea!J30+Magoula!J30+Mataraga!J30+Mitropoli!J30</f>
        <v>9</v>
      </c>
      <c r="K30" s="12">
        <f aca="true" t="shared" si="8" ref="K30:L33">SUM(I30)</f>
        <v>33</v>
      </c>
      <c r="L30" s="12">
        <f t="shared" si="8"/>
        <v>9</v>
      </c>
      <c r="M30" s="68">
        <f t="shared" si="7"/>
        <v>42</v>
      </c>
      <c r="O30" s="86">
        <f t="shared" si="3"/>
        <v>78.57142857142857</v>
      </c>
      <c r="P30" s="86">
        <f t="shared" si="4"/>
        <v>21.428571428571427</v>
      </c>
      <c r="Q30" s="86">
        <f t="shared" si="5"/>
        <v>82.3529411764706</v>
      </c>
    </row>
    <row r="31" spans="1:17" ht="27.75" customHeight="1">
      <c r="A31" s="69" t="s">
        <v>50</v>
      </c>
      <c r="B31" s="105" t="s">
        <v>12</v>
      </c>
      <c r="C31" s="105" t="s">
        <v>13</v>
      </c>
      <c r="D31" s="8">
        <f>'1o Kard'!D31+'2o Kard'!D31+'3o Kard'!D31+'4o Kard'!D31+'5o Kard'!D31+'6o Kard'!D31+'7o Kard'!D31+Karditsomagoulas!D31+esperino!D31+Mousiko!D31+Agnanterou!D31+Bragiana!D31+Kallifoni!D31+Kedros!D31+Leontariou!D31+'1o Mouzakiou'!D31+'2o Mouzakiou'!D31+'1o Palama'!D31+'2o Palama'!D31+Proastiou!D31+'1o Sofades'!D31+'2o Sofades'!D31+Fanari!D31+Itea!D31+Magoula!D31+Mataraga!D31+Mitropoli!D31</f>
        <v>51</v>
      </c>
      <c r="E31" s="127"/>
      <c r="F31" s="138"/>
      <c r="G31" s="138"/>
      <c r="H31" s="138"/>
      <c r="I31" s="139">
        <f>'1o Kard'!I31+'2o Kard'!I31+'3o Kard'!I31+'4o Kard'!I31+'5o Kard'!I31+'6o Kard'!I31+'7o Kard'!I31+Karditsomagoulas!I31+esperino!I31+Mousiko!I31+Agnanterou!I31+Bragiana!I31+Kallifoni!I31+Kedros!I31+Leontariou!I31+'1o Mouzakiou'!I31+'2o Mouzakiou'!I31+'1o Palama'!I31+'2o Palama'!I31+Proastiou!I31+'1o Sofades'!I31+'2o Sofades'!I31+Fanari!I31+Itea!I31+Magoula!I31+Mataraga!I31+Mitropoli!I31</f>
        <v>11</v>
      </c>
      <c r="J31" s="139">
        <f>'1o Kard'!J31+'2o Kard'!J31+'3o Kard'!J31+'4o Kard'!J31+'5o Kard'!J31+'6o Kard'!J31+'7o Kard'!J31+Karditsomagoulas!J31+esperino!J31+Mousiko!J31+Agnanterou!J31+Bragiana!J31+Kallifoni!J31+Kedros!J31+Leontariou!J31+'1o Mouzakiou'!J31+'2o Mouzakiou'!J31+'1o Palama'!J31+'2o Palama'!J31+Proastiou!J31+'1o Sofades'!J31+'2o Sofades'!J31+Fanari!J31+Itea!J31+Magoula!J31+Mataraga!J31+Mitropoli!J31</f>
        <v>17</v>
      </c>
      <c r="K31" s="12">
        <f t="shared" si="8"/>
        <v>11</v>
      </c>
      <c r="L31" s="12">
        <f t="shared" si="8"/>
        <v>17</v>
      </c>
      <c r="M31" s="68">
        <f t="shared" si="7"/>
        <v>28</v>
      </c>
      <c r="O31" s="86">
        <f t="shared" si="3"/>
        <v>39.285714285714285</v>
      </c>
      <c r="P31" s="86">
        <f t="shared" si="4"/>
        <v>60.714285714285715</v>
      </c>
      <c r="Q31" s="86">
        <f t="shared" si="5"/>
        <v>54.90196078431372</v>
      </c>
    </row>
    <row r="32" spans="1:17" ht="23.25" customHeight="1">
      <c r="A32" s="69" t="s">
        <v>51</v>
      </c>
      <c r="B32" s="105" t="s">
        <v>12</v>
      </c>
      <c r="C32" s="105" t="s">
        <v>13</v>
      </c>
      <c r="D32" s="8">
        <f>'1o Kard'!D32+'2o Kard'!D32+'3o Kard'!D32+'4o Kard'!D32+'5o Kard'!D32+'6o Kard'!D32+'7o Kard'!D32+Karditsomagoulas!D32+esperino!D32+Mousiko!D32+Agnanterou!D32+Bragiana!D32+Kallifoni!D32+Kedros!D32+Leontariou!D32+'1o Mouzakiou'!D32+'2o Mouzakiou'!D32+'1o Palama'!D32+'2o Palama'!D32+Proastiou!D32+'1o Sofades'!D32+'2o Sofades'!D32+Fanari!D32+Itea!D32+Magoula!D32+Mataraga!D32+Mitropoli!D32</f>
        <v>51</v>
      </c>
      <c r="E32" s="127"/>
      <c r="F32" s="138"/>
      <c r="G32" s="138"/>
      <c r="H32" s="138"/>
      <c r="I32" s="139">
        <f>'1o Kard'!I32+'2o Kard'!I32+'3o Kard'!I32+'4o Kard'!I32+'5o Kard'!I32+'6o Kard'!I32+'7o Kard'!I32+Karditsomagoulas!I32+esperino!I32+Mousiko!I32+Agnanterou!I32+Bragiana!I32+Kallifoni!I32+Kedros!I32+Leontariou!I32+'1o Mouzakiou'!I32+'2o Mouzakiou'!I32+'1o Palama'!I32+'2o Palama'!I32+Proastiou!I32+'1o Sofades'!I32+'2o Sofades'!I32+Fanari!I32+Itea!I32+Magoula!I32+Mataraga!I32+Mitropoli!I32</f>
        <v>9</v>
      </c>
      <c r="J32" s="139">
        <f>'1o Kard'!J32+'2o Kard'!J32+'3o Kard'!J32+'4o Kard'!J32+'5o Kard'!J32+'6o Kard'!J32+'7o Kard'!J32+Karditsomagoulas!J32+esperino!J32+Mousiko!J32+Agnanterou!J32+Bragiana!J32+Kallifoni!J32+Kedros!J32+Leontariou!J32+'1o Mouzakiou'!J32+'2o Mouzakiou'!J32+'1o Palama'!J32+'2o Palama'!J32+Proastiou!J32+'1o Sofades'!J32+'2o Sofades'!J32+Fanari!J32+Itea!J32+Magoula!J32+Mataraga!J32+Mitropoli!J32</f>
        <v>12</v>
      </c>
      <c r="K32" s="12">
        <f t="shared" si="8"/>
        <v>9</v>
      </c>
      <c r="L32" s="12">
        <f t="shared" si="8"/>
        <v>12</v>
      </c>
      <c r="M32" s="68">
        <f t="shared" si="7"/>
        <v>21</v>
      </c>
      <c r="O32" s="86">
        <f t="shared" si="3"/>
        <v>42.857142857142854</v>
      </c>
      <c r="P32" s="86">
        <f t="shared" si="4"/>
        <v>57.142857142857146</v>
      </c>
      <c r="Q32" s="86">
        <f t="shared" si="5"/>
        <v>41.1764705882353</v>
      </c>
    </row>
    <row r="33" spans="1:17" ht="38.25" customHeight="1">
      <c r="A33" s="69" t="s">
        <v>52</v>
      </c>
      <c r="B33" s="105" t="s">
        <v>12</v>
      </c>
      <c r="C33" s="105" t="s">
        <v>13</v>
      </c>
      <c r="D33" s="8">
        <f>'1o Kard'!D33+'2o Kard'!D33+'3o Kard'!D33+'4o Kard'!D33+'5o Kard'!D33+'6o Kard'!D33+'7o Kard'!D33+Karditsomagoulas!D33+esperino!D33+Mousiko!D33+Agnanterou!D33+Bragiana!D33+Kallifoni!D33+Kedros!D33+Leontariou!D33+'1o Mouzakiou'!D33+'2o Mouzakiou'!D33+'1o Palama'!D33+'2o Palama'!D33+Proastiou!D33+'1o Sofades'!D33+'2o Sofades'!D33+Fanari!D33+Itea!D33+Magoula!D33+Mataraga!D33+Mitropoli!D33</f>
        <v>51</v>
      </c>
      <c r="E33" s="127"/>
      <c r="F33" s="138"/>
      <c r="G33" s="138"/>
      <c r="H33" s="138"/>
      <c r="I33" s="139">
        <f>'1o Kard'!I33+'2o Kard'!I33+'3o Kard'!I33+'4o Kard'!I33+'5o Kard'!I33+'6o Kard'!I33+'7o Kard'!I33+Karditsomagoulas!I33+esperino!I33+Mousiko!I33+Agnanterou!I33+Bragiana!I33+Kallifoni!I33+Kedros!I33+Leontariou!I33+'1o Mouzakiou'!I33+'2o Mouzakiou'!I33+'1o Palama'!I33+'2o Palama'!I33+Proastiou!I33+'1o Sofades'!I33+'2o Sofades'!I33+Fanari!I33+Itea!I33+Magoula!I33+Mataraga!I33+Mitropoli!I33</f>
        <v>14</v>
      </c>
      <c r="J33" s="139">
        <f>'1o Kard'!J33+'2o Kard'!J33+'3o Kard'!J33+'4o Kard'!J33+'5o Kard'!J33+'6o Kard'!J33+'7o Kard'!J33+Karditsomagoulas!J33+esperino!J33+Mousiko!J33+Agnanterou!J33+Bragiana!J33+Kallifoni!J33+Kedros!J33+Leontariou!J33+'1o Mouzakiou'!J33+'2o Mouzakiou'!J33+'1o Palama'!J33+'2o Palama'!J33+Proastiou!J33+'1o Sofades'!J33+'2o Sofades'!J33+Fanari!J33+Itea!J33+Magoula!J33+Mataraga!J33+Mitropoli!J33</f>
        <v>6</v>
      </c>
      <c r="K33" s="12">
        <f t="shared" si="8"/>
        <v>14</v>
      </c>
      <c r="L33" s="12">
        <f t="shared" si="8"/>
        <v>6</v>
      </c>
      <c r="M33" s="68">
        <f t="shared" si="7"/>
        <v>20</v>
      </c>
      <c r="O33" s="86">
        <f t="shared" si="3"/>
        <v>70</v>
      </c>
      <c r="P33" s="86">
        <f t="shared" si="4"/>
        <v>30</v>
      </c>
      <c r="Q33" s="86">
        <f t="shared" si="5"/>
        <v>39.21568627450981</v>
      </c>
    </row>
    <row r="34" spans="1:17" ht="27.75" customHeight="1">
      <c r="A34" s="99" t="s">
        <v>123</v>
      </c>
      <c r="B34" s="220" t="s">
        <v>14</v>
      </c>
      <c r="C34" s="220" t="s">
        <v>10</v>
      </c>
      <c r="D34" s="8">
        <f>'1o Kard'!D34+'2o Kard'!D34+'3o Kard'!D34+'4o Kard'!D34+'5o Kard'!D34+'6o Kard'!D34+'7o Kard'!D34+Karditsomagoulas!D34+esperino!D34+Mousiko!D34+Agnanterou!D34+Bragiana!D34+Kallifoni!D34+Kedros!D34+Leontariou!D34+'1o Mouzakiou'!D34+'2o Mouzakiou'!D34+'1o Palama'!D34+'2o Palama'!D34+Proastiou!D34+'1o Sofades'!D34+'2o Sofades'!D34+Fanari!D34+Itea!D34+Magoula!D34+Mataraga!D34+Mitropoli!D34</f>
        <v>53</v>
      </c>
      <c r="E34" s="127"/>
      <c r="F34" s="138"/>
      <c r="G34" s="54">
        <f>'1o Kard'!G34+'2o Kard'!G34+'3o Kard'!G34+'4o Kard'!G34+'5o Kard'!G34+'6o Kard'!G34+'7o Kard'!G34+Karditsomagoulas!G34+esperino!G34+Mousiko!G34+Agnanterou!G34+Bragiana!G34+Kallifoni!G34+Kedros!G34+Leontariou!G34+'1o Mouzakiou'!G34+'2o Mouzakiou'!G34+'1o Palama'!G34+'2o Palama'!G34+Proastiou!G34+'1o Sofades'!G34+'2o Sofades'!G34+Fanari!G34+Itea!G34+Magoula!G34+Mataraga!G34+Mitropoli!G34</f>
        <v>18</v>
      </c>
      <c r="H34" s="54">
        <f>'1o Kard'!H34+'2o Kard'!H34+'3o Kard'!H34+'4o Kard'!H34+'5o Kard'!H34+'6o Kard'!H34+'7o Kard'!H34+Karditsomagoulas!H34+esperino!H34+Mousiko!H34+Agnanterou!H34+Bragiana!H34+Kallifoni!H34+Kedros!H34+Leontariou!H34+'1o Mouzakiou'!H34+'2o Mouzakiou'!H34+'1o Palama'!H34+'2o Palama'!H34+Proastiou!H34+'1o Sofades'!H34+'2o Sofades'!H34+Fanari!H34+Itea!H34+Magoula!H34+Mataraga!H34+Mitropoli!H34</f>
        <v>25</v>
      </c>
      <c r="I34" s="138"/>
      <c r="J34" s="138"/>
      <c r="K34" s="12">
        <f aca="true" t="shared" si="9" ref="K34:L40">SUM(G34)</f>
        <v>18</v>
      </c>
      <c r="L34" s="12">
        <f t="shared" si="9"/>
        <v>25</v>
      </c>
      <c r="M34" s="68">
        <f t="shared" si="7"/>
        <v>43</v>
      </c>
      <c r="O34" s="86">
        <f t="shared" si="3"/>
        <v>41.86046511627907</v>
      </c>
      <c r="P34" s="86">
        <f t="shared" si="4"/>
        <v>58.13953488372093</v>
      </c>
      <c r="Q34" s="86">
        <f t="shared" si="5"/>
        <v>81.13207547169812</v>
      </c>
    </row>
    <row r="35" spans="1:17" ht="27.75" customHeight="1">
      <c r="A35" s="99" t="s">
        <v>124</v>
      </c>
      <c r="B35" s="220" t="s">
        <v>14</v>
      </c>
      <c r="C35" s="220" t="s">
        <v>10</v>
      </c>
      <c r="D35" s="8">
        <f>'1o Kard'!D35+'2o Kard'!D35+'3o Kard'!D35+'4o Kard'!D35+'5o Kard'!D35+'6o Kard'!D35+'7o Kard'!D35+Karditsomagoulas!D35+esperino!D35+Mousiko!D35+Agnanterou!D35+Bragiana!D35+Kallifoni!D35+Kedros!D35+Leontariou!D35+'1o Mouzakiou'!D35+'2o Mouzakiou'!D35+'1o Palama'!D35+'2o Palama'!D35+Proastiou!D35+'1o Sofades'!D35+'2o Sofades'!D35+Fanari!D35+Itea!D35+Magoula!D35+Mataraga!D35+Mitropoli!D35</f>
        <v>53</v>
      </c>
      <c r="E35" s="127"/>
      <c r="F35" s="138"/>
      <c r="G35" s="54">
        <f>'1o Kard'!G35+'2o Kard'!G35+'3o Kard'!G35+'4o Kard'!G35+'5o Kard'!G35+'6o Kard'!G35+'7o Kard'!G35+Karditsomagoulas!G35+esperino!G35+Mousiko!G35+Agnanterou!G35+Bragiana!G35+Kallifoni!G35+Kedros!G35+Leontariou!G35+'1o Mouzakiou'!G35+'2o Mouzakiou'!G35+'1o Palama'!G35+'2o Palama'!G35+Proastiou!G35+'1o Sofades'!G35+'2o Sofades'!G35+Fanari!G35+Itea!G35+Magoula!G35+Mataraga!G35+Mitropoli!G35</f>
        <v>14</v>
      </c>
      <c r="H35" s="54">
        <f>'1o Kard'!H35+'2o Kard'!H35+'3o Kard'!H35+'4o Kard'!H35+'5o Kard'!H35+'6o Kard'!H35+'7o Kard'!H35+Karditsomagoulas!H35+esperino!H35+Mousiko!H35+Agnanterou!H35+Bragiana!H35+Kallifoni!H35+Kedros!H35+Leontariou!H35+'1o Mouzakiou'!H35+'2o Mouzakiou'!H35+'1o Palama'!H35+'2o Palama'!H35+Proastiou!H35+'1o Sofades'!H35+'2o Sofades'!H35+Fanari!H35+Itea!H35+Magoula!H35+Mataraga!H35+Mitropoli!H35</f>
        <v>24</v>
      </c>
      <c r="I35" s="138"/>
      <c r="J35" s="138"/>
      <c r="K35" s="12">
        <f t="shared" si="9"/>
        <v>14</v>
      </c>
      <c r="L35" s="12">
        <f t="shared" si="9"/>
        <v>24</v>
      </c>
      <c r="M35" s="68">
        <f t="shared" si="7"/>
        <v>38</v>
      </c>
      <c r="O35" s="86">
        <f t="shared" si="3"/>
        <v>36.8421052631579</v>
      </c>
      <c r="P35" s="86">
        <f t="shared" si="4"/>
        <v>63.1578947368421</v>
      </c>
      <c r="Q35" s="86">
        <f t="shared" si="5"/>
        <v>71.69811320754717</v>
      </c>
    </row>
    <row r="36" spans="1:17" ht="30.75" customHeight="1">
      <c r="A36" s="99" t="s">
        <v>125</v>
      </c>
      <c r="B36" s="220" t="s">
        <v>14</v>
      </c>
      <c r="C36" s="220" t="s">
        <v>10</v>
      </c>
      <c r="D36" s="8">
        <f>'1o Kard'!D36+'2o Kard'!D36+'3o Kard'!D36+'4o Kard'!D36+'5o Kard'!D36+'6o Kard'!D36+'7o Kard'!D36+Karditsomagoulas!D36+esperino!D36+Mousiko!D36+Agnanterou!D36+Bragiana!D36+Kallifoni!D36+Kedros!D36+Leontariou!D36+'1o Mouzakiou'!D36+'2o Mouzakiou'!D36+'1o Palama'!D36+'2o Palama'!D36+Proastiou!D36+'1o Sofades'!D36+'2o Sofades'!D36+Fanari!D36+Itea!D36+Magoula!D36+Mataraga!D36+Mitropoli!D36</f>
        <v>53</v>
      </c>
      <c r="E36" s="127"/>
      <c r="F36" s="138"/>
      <c r="G36" s="54">
        <f>'1o Kard'!G36+'2o Kard'!G36+'3o Kard'!G36+'4o Kard'!G36+'5o Kard'!G36+'6o Kard'!G36+'7o Kard'!G36+Karditsomagoulas!G36+esperino!G36+Mousiko!G36+Agnanterou!G36+Bragiana!G36+Kallifoni!G36+Kedros!G36+Leontariou!G36+'1o Mouzakiou'!G36+'2o Mouzakiou'!G36+'1o Palama'!G36+'2o Palama'!G36+Proastiou!G36+'1o Sofades'!G36+'2o Sofades'!G36+Fanari!G36+Itea!G36+Magoula!G36+Mataraga!G36+Mitropoli!G36</f>
        <v>7</v>
      </c>
      <c r="H36" s="54">
        <f>'1o Kard'!H36+'2o Kard'!H36+'3o Kard'!H36+'4o Kard'!H36+'5o Kard'!H36+'6o Kard'!H36+'7o Kard'!H36+Karditsomagoulas!H36+esperino!H36+Mousiko!H36+Agnanterou!H36+Bragiana!H36+Kallifoni!H36+Kedros!H36+Leontariou!H36+'1o Mouzakiou'!H36+'2o Mouzakiou'!H36+'1o Palama'!H36+'2o Palama'!H36+Proastiou!H36+'1o Sofades'!H36+'2o Sofades'!H36+Fanari!H36+Itea!H36+Magoula!H36+Mataraga!H36+Mitropoli!H36</f>
        <v>20</v>
      </c>
      <c r="I36" s="138"/>
      <c r="J36" s="138"/>
      <c r="K36" s="12">
        <f t="shared" si="9"/>
        <v>7</v>
      </c>
      <c r="L36" s="12">
        <f t="shared" si="9"/>
        <v>20</v>
      </c>
      <c r="M36" s="68">
        <f t="shared" si="7"/>
        <v>27</v>
      </c>
      <c r="O36" s="86">
        <f>(K36*100)/M36</f>
        <v>25.925925925925927</v>
      </c>
      <c r="P36" s="86">
        <f>(L36*100)/M36</f>
        <v>74.07407407407408</v>
      </c>
      <c r="Q36">
        <f>(M36*100)/D36</f>
        <v>50.943396226415096</v>
      </c>
    </row>
    <row r="37" spans="1:17" ht="28.5" customHeight="1">
      <c r="A37" s="99" t="s">
        <v>126</v>
      </c>
      <c r="B37" s="220" t="s">
        <v>14</v>
      </c>
      <c r="C37" s="220" t="s">
        <v>11</v>
      </c>
      <c r="D37" s="8">
        <f>'1o Kard'!D37+'2o Kard'!D37+'3o Kard'!D37+'4o Kard'!D37+'5o Kard'!D37+'6o Kard'!D37+'7o Kard'!D37+Karditsomagoulas!D37+esperino!D37+Mousiko!D37+Agnanterou!D37+Bragiana!D37+Kallifoni!D37+Kedros!D37+Leontariou!D37+'1o Mouzakiou'!D37+'2o Mouzakiou'!D37+'1o Palama'!D37+'2o Palama'!D37+Proastiou!D37+'1o Sofades'!D37+'2o Sofades'!D37+Fanari!D37+Itea!D37+Magoula!D37+Mataraga!D37+Mitropoli!D37</f>
        <v>52</v>
      </c>
      <c r="E37" s="127"/>
      <c r="F37" s="138"/>
      <c r="G37" s="54">
        <f>'1o Kard'!G37+'2o Kard'!G37+'3o Kard'!G37+'4o Kard'!G37+'5o Kard'!G37+'6o Kard'!G37+'7o Kard'!G37+Karditsomagoulas!G37+esperino!G37+Mousiko!G37+Agnanterou!G37+Bragiana!G37+Kallifoni!G37+Kedros!G37+Leontariou!G37+'1o Mouzakiou'!G37+'2o Mouzakiou'!G37+'1o Palama'!G37+'2o Palama'!G37+Proastiou!G37+'1o Sofades'!G37+'2o Sofades'!G37+Fanari!G37+Itea!G37+Magoula!G37+Mataraga!G37+Mitropoli!G37</f>
        <v>22</v>
      </c>
      <c r="H37" s="54">
        <f>'1o Kard'!H37+'2o Kard'!H37+'3o Kard'!H37+'4o Kard'!H37+'5o Kard'!H37+'6o Kard'!H37+'7o Kard'!H37+Karditsomagoulas!H37+esperino!H37+Mousiko!H37+Agnanterou!H37+Bragiana!H37+Kallifoni!H37+Kedros!H37+Leontariou!H37+'1o Mouzakiou'!H37+'2o Mouzakiou'!H37+'1o Palama'!H37+'2o Palama'!H37+Proastiou!H37+'1o Sofades'!H37+'2o Sofades'!H37+Fanari!H37+Itea!H37+Magoula!H37+Mataraga!H37+Mitropoli!H37</f>
        <v>16</v>
      </c>
      <c r="I37" s="138"/>
      <c r="J37" s="138"/>
      <c r="K37" s="12">
        <f t="shared" si="9"/>
        <v>22</v>
      </c>
      <c r="L37" s="12">
        <f t="shared" si="9"/>
        <v>16</v>
      </c>
      <c r="M37" s="68">
        <f t="shared" si="7"/>
        <v>38</v>
      </c>
      <c r="O37" s="86">
        <f>(K37*100)/M37</f>
        <v>57.89473684210526</v>
      </c>
      <c r="P37" s="86">
        <f>(L37*100)/M37</f>
        <v>42.10526315789474</v>
      </c>
      <c r="Q37">
        <f>(M37*100)/D37</f>
        <v>73.07692307692308</v>
      </c>
    </row>
    <row r="38" spans="1:17" ht="25.5" customHeight="1">
      <c r="A38" s="99" t="s">
        <v>127</v>
      </c>
      <c r="B38" s="220" t="s">
        <v>14</v>
      </c>
      <c r="C38" s="220" t="s">
        <v>11</v>
      </c>
      <c r="D38" s="8">
        <f>'1o Kard'!D38+'2o Kard'!D38+'3o Kard'!D38+'4o Kard'!D38+'5o Kard'!D38+'6o Kard'!D38+'7o Kard'!D38+Karditsomagoulas!D38+esperino!D38+Mousiko!D38+Agnanterou!D38+Bragiana!D38+Kallifoni!D38+Kedros!D38+Leontariou!D38+'1o Mouzakiou'!D38+'2o Mouzakiou'!D38+'1o Palama'!D38+'2o Palama'!D38+Proastiou!D38+'1o Sofades'!D38+'2o Sofades'!D38+Fanari!D38+Itea!D38+Magoula!D38+Mataraga!D38+Mitropoli!D38</f>
        <v>52</v>
      </c>
      <c r="E38" s="127"/>
      <c r="F38" s="138"/>
      <c r="G38" s="54">
        <f>'1o Kard'!G38+'2o Kard'!G38+'3o Kard'!G38+'4o Kard'!G38+'5o Kard'!G38+'6o Kard'!G38+'7o Kard'!G38+Karditsomagoulas!G38+esperino!G38+Mousiko!G38+Agnanterou!G38+Bragiana!G38+Kallifoni!G38+Kedros!G38+Leontariou!G38+'1o Mouzakiou'!G38+'2o Mouzakiou'!G38+'1o Palama'!G38+'2o Palama'!G38+Proastiou!G38+'1o Sofades'!G38+'2o Sofades'!G38+Fanari!G38+Itea!G38+Magoula!G38+Mataraga!G38+Mitropoli!G38</f>
        <v>23</v>
      </c>
      <c r="H38" s="54">
        <f>'1o Kard'!H38+'2o Kard'!H38+'3o Kard'!H38+'4o Kard'!H38+'5o Kard'!H38+'6o Kard'!H38+'7o Kard'!H38+Karditsomagoulas!H38+esperino!H38+Mousiko!H38+Agnanterou!H38+Bragiana!H38+Kallifoni!H38+Kedros!H38+Leontariou!H38+'1o Mouzakiou'!H38+'2o Mouzakiou'!H38+'1o Palama'!H38+'2o Palama'!H38+Proastiou!H38+'1o Sofades'!H38+'2o Sofades'!H38+Fanari!H38+Itea!H38+Magoula!H38+Mataraga!H38+Mitropoli!H38</f>
        <v>22</v>
      </c>
      <c r="I38" s="138"/>
      <c r="J38" s="138"/>
      <c r="K38" s="12">
        <f t="shared" si="9"/>
        <v>23</v>
      </c>
      <c r="L38" s="12">
        <f t="shared" si="9"/>
        <v>22</v>
      </c>
      <c r="M38" s="68">
        <f t="shared" si="7"/>
        <v>45</v>
      </c>
      <c r="O38" s="86">
        <f>(K38*100)/M38</f>
        <v>51.111111111111114</v>
      </c>
      <c r="P38" s="86">
        <f>(L38*100)/M38</f>
        <v>48.888888888888886</v>
      </c>
      <c r="Q38">
        <f>(M38*100)/D38</f>
        <v>86.53846153846153</v>
      </c>
    </row>
    <row r="39" spans="1:17" ht="24.75" customHeight="1">
      <c r="A39" s="108" t="s">
        <v>128</v>
      </c>
      <c r="B39" s="220" t="s">
        <v>14</v>
      </c>
      <c r="C39" s="220" t="s">
        <v>11</v>
      </c>
      <c r="D39" s="8">
        <f>'1o Kard'!D39+'2o Kard'!D39+'3o Kard'!D39+'4o Kard'!D39+'5o Kard'!D39+'6o Kard'!D39+'7o Kard'!D39+Karditsomagoulas!D39+esperino!D39+Mousiko!D39+Agnanterou!D39+Bragiana!D39+Kallifoni!D39+Kedros!D39+Leontariou!D39+'1o Mouzakiou'!D39+'2o Mouzakiou'!D39+'1o Palama'!D39+'2o Palama'!D39+Proastiou!D39+'1o Sofades'!D39+'2o Sofades'!D39+Fanari!D39+Itea!D39+Magoula!D39+Mataraga!D39+Mitropoli!D39</f>
        <v>52</v>
      </c>
      <c r="E39" s="127"/>
      <c r="F39" s="138"/>
      <c r="G39" s="54">
        <f>'1o Kard'!G39+'2o Kard'!G39+'3o Kard'!G39+'4o Kard'!G39+'5o Kard'!G39+'6o Kard'!G39+'7o Kard'!G39+Karditsomagoulas!G39+esperino!G39+Mousiko!G39+Agnanterou!G39+Bragiana!G39+Kallifoni!G39+Kedros!G39+Leontariou!G39+'1o Mouzakiou'!G39+'2o Mouzakiou'!G39+'1o Palama'!G39+'2o Palama'!G39+Proastiou!G39+'1o Sofades'!G39+'2o Sofades'!G39+Fanari!G39+Itea!G39+Magoula!G39+Mataraga!G39+Mitropoli!G39</f>
        <v>23</v>
      </c>
      <c r="H39" s="54">
        <f>'1o Kard'!H39+'2o Kard'!H39+'3o Kard'!H39+'4o Kard'!H39+'5o Kard'!H39+'6o Kard'!H39+'7o Kard'!H39+Karditsomagoulas!H39+esperino!H39+Mousiko!H39+Agnanterou!H39+Bragiana!H39+Kallifoni!H39+Kedros!H39+Leontariou!H39+'1o Mouzakiou'!H39+'2o Mouzakiou'!H39+'1o Palama'!H39+'2o Palama'!H39+Proastiou!H39+'1o Sofades'!H39+'2o Sofades'!H39+Fanari!H39+Itea!H39+Magoula!H39+Mataraga!H39+Mitropoli!H39</f>
        <v>22</v>
      </c>
      <c r="I39" s="138"/>
      <c r="J39" s="138"/>
      <c r="K39" s="12">
        <f t="shared" si="9"/>
        <v>23</v>
      </c>
      <c r="L39" s="12">
        <f t="shared" si="9"/>
        <v>22</v>
      </c>
      <c r="M39" s="68">
        <f t="shared" si="7"/>
        <v>45</v>
      </c>
      <c r="O39" s="86">
        <f>(K39*100)/M39</f>
        <v>51.111111111111114</v>
      </c>
      <c r="P39" s="86">
        <f>(L39*100)/M39</f>
        <v>48.888888888888886</v>
      </c>
      <c r="Q39">
        <f>(M39*100)/D39</f>
        <v>86.53846153846153</v>
      </c>
    </row>
    <row r="40" spans="1:17" ht="24.75" customHeight="1" thickBot="1">
      <c r="A40" s="109" t="s">
        <v>53</v>
      </c>
      <c r="B40" s="220" t="s">
        <v>14</v>
      </c>
      <c r="C40" s="220" t="s">
        <v>11</v>
      </c>
      <c r="D40" s="8">
        <f>'1o Kard'!D40+'2o Kard'!D40+'3o Kard'!D40+'4o Kard'!D40+'5o Kard'!D40+'6o Kard'!D40+'7o Kard'!D40+Karditsomagoulas!D40+esperino!D40+Mousiko!D40+Agnanterou!D40+Bragiana!D40+Kallifoni!D40+Kedros!D40+Leontariou!D40+'1o Mouzakiou'!D40+'2o Mouzakiou'!D40+'1o Palama'!D40+'2o Palama'!D40+Proastiou!D40+'1o Sofades'!D40+'2o Sofades'!D40+Fanari!D40+Itea!D40+Magoula!D40+Mataraga!D40+Mitropoli!D40</f>
        <v>52</v>
      </c>
      <c r="E40" s="127"/>
      <c r="F40" s="138"/>
      <c r="G40" s="54">
        <f>'1o Kard'!G40+'2o Kard'!G40+'3o Kard'!G40+'4o Kard'!G40+'5o Kard'!G40+'6o Kard'!G40+'7o Kard'!G40+Karditsomagoulas!G40+esperino!G40+Mousiko!G40+Agnanterou!G40+Bragiana!G40+Kallifoni!G40+Kedros!G40+Leontariou!G40+'1o Mouzakiou'!G40+'2o Mouzakiou'!G40+'1o Palama'!G40+'2o Palama'!G40+Proastiou!G40+'1o Sofades'!G40+'2o Sofades'!G40+Fanari!G40+Itea!G40+Magoula!G40+Mataraga!G40+Mitropoli!G40</f>
        <v>15</v>
      </c>
      <c r="H40" s="54">
        <f>'1o Kard'!H40+'2o Kard'!H40+'3o Kard'!H40+'4o Kard'!H40+'5o Kard'!H40+'6o Kard'!H40+'7o Kard'!H40+Karditsomagoulas!H40+esperino!H40+Mousiko!H40+Agnanterou!H40+Bragiana!H40+Kallifoni!H40+Kedros!H40+Leontariou!H40+'1o Mouzakiou'!H40+'2o Mouzakiou'!H40+'1o Palama'!H40+'2o Palama'!H40+Proastiou!H40+'1o Sofades'!H40+'2o Sofades'!H40+Fanari!H40+Itea!H40+Magoula!H40+Mataraga!H40+Mitropoli!H40</f>
        <v>26</v>
      </c>
      <c r="I40" s="138"/>
      <c r="J40" s="138"/>
      <c r="K40" s="12">
        <f t="shared" si="9"/>
        <v>15</v>
      </c>
      <c r="L40" s="12">
        <f t="shared" si="9"/>
        <v>26</v>
      </c>
      <c r="M40" s="68">
        <f t="shared" si="7"/>
        <v>41</v>
      </c>
      <c r="O40" s="86">
        <f>(K40*100)/M40</f>
        <v>36.58536585365854</v>
      </c>
      <c r="P40" s="86">
        <f>(L40*100)/M40</f>
        <v>63.41463414634146</v>
      </c>
      <c r="Q40">
        <f>(M40*100)/D40</f>
        <v>78.84615384615384</v>
      </c>
    </row>
    <row r="41" spans="1:16" ht="27.75" customHeight="1" thickBot="1">
      <c r="A41" s="256" t="s">
        <v>19</v>
      </c>
      <c r="B41" s="256"/>
      <c r="C41" s="256"/>
      <c r="D41" s="256"/>
      <c r="E41" s="256"/>
      <c r="F41" s="256"/>
      <c r="G41" s="256"/>
      <c r="H41" s="256"/>
      <c r="I41" s="256"/>
      <c r="J41" s="256"/>
      <c r="K41" s="70">
        <f>SUM(K8:K40)</f>
        <v>510</v>
      </c>
      <c r="L41" s="70">
        <f>SUM(L8:L40)</f>
        <v>449</v>
      </c>
      <c r="M41" s="71">
        <f>SUM(M8:M40)</f>
        <v>959</v>
      </c>
      <c r="O41" s="221" t="s">
        <v>34</v>
      </c>
      <c r="P41" s="223" t="s">
        <v>35</v>
      </c>
    </row>
    <row r="42" spans="1:16" ht="27" customHeight="1" thickBot="1">
      <c r="A42" s="257" t="s">
        <v>24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O42" s="227"/>
      <c r="P42" s="228"/>
    </row>
    <row r="43" spans="1:16" ht="29.25" customHeight="1" thickBot="1">
      <c r="A43" s="254" t="s">
        <v>25</v>
      </c>
      <c r="B43" s="255"/>
      <c r="C43" s="255"/>
      <c r="D43" s="255"/>
      <c r="E43" s="255"/>
      <c r="F43" s="255"/>
      <c r="G43" s="255"/>
      <c r="H43" s="255"/>
      <c r="I43" s="255"/>
      <c r="J43" s="255"/>
      <c r="K43" s="72">
        <f>SUM(K8:K23)</f>
        <v>198</v>
      </c>
      <c r="L43" s="72">
        <f>SUM(L8:L23)</f>
        <v>200</v>
      </c>
      <c r="M43" s="72">
        <f>SUM(M8:M23)</f>
        <v>398</v>
      </c>
      <c r="O43">
        <f>SUM(D8:D23)</f>
        <v>841</v>
      </c>
      <c r="P43" s="86">
        <f>(M43*100)/O43</f>
        <v>47.32461355529132</v>
      </c>
    </row>
    <row r="44" spans="1:16" ht="18.75" thickBot="1">
      <c r="A44" s="229" t="s">
        <v>27</v>
      </c>
      <c r="B44" s="230"/>
      <c r="C44" s="230"/>
      <c r="D44" s="230"/>
      <c r="E44" s="230"/>
      <c r="F44" s="230"/>
      <c r="G44" s="230"/>
      <c r="H44" s="230"/>
      <c r="I44" s="230"/>
      <c r="J44" s="230"/>
      <c r="K44" s="74">
        <f>SUM(K24:K33)</f>
        <v>190</v>
      </c>
      <c r="L44" s="74">
        <f>SUM(L24:L33)</f>
        <v>94</v>
      </c>
      <c r="M44" s="74">
        <f>SUM(M24:M33)</f>
        <v>284</v>
      </c>
      <c r="O44">
        <f>SUM(D24:D33)</f>
        <v>520</v>
      </c>
      <c r="P44" s="86">
        <f>(M44*100)/O44</f>
        <v>54.61538461538461</v>
      </c>
    </row>
    <row r="45" spans="1:16" ht="18.75" thickBot="1">
      <c r="A45" s="231" t="s">
        <v>26</v>
      </c>
      <c r="B45" s="232"/>
      <c r="C45" s="232"/>
      <c r="D45" s="232"/>
      <c r="E45" s="232"/>
      <c r="F45" s="232"/>
      <c r="G45" s="232"/>
      <c r="H45" s="232"/>
      <c r="I45" s="232"/>
      <c r="J45" s="232"/>
      <c r="K45" s="73">
        <f>SUM(K34:K40)</f>
        <v>122</v>
      </c>
      <c r="L45" s="73">
        <f>SUM(L34:L40)</f>
        <v>155</v>
      </c>
      <c r="M45" s="73">
        <f>SUM(M34:M40)</f>
        <v>277</v>
      </c>
      <c r="O45">
        <f>SUM(D34:D40)</f>
        <v>367</v>
      </c>
      <c r="P45" s="86">
        <f>(M45*100)/O45</f>
        <v>75.47683923705722</v>
      </c>
    </row>
    <row r="46" spans="1:13" ht="18.75" thickBot="1">
      <c r="A46" s="226" t="s">
        <v>28</v>
      </c>
      <c r="B46" s="226"/>
      <c r="C46" s="226"/>
      <c r="D46" s="226"/>
      <c r="E46" s="226"/>
      <c r="F46" s="226"/>
      <c r="G46" s="226"/>
      <c r="H46" s="226"/>
      <c r="I46" s="226"/>
      <c r="J46" s="226"/>
      <c r="K46" s="75">
        <f>SUM(K29:K33)</f>
        <v>100</v>
      </c>
      <c r="L46" s="75">
        <f>SUM(L29:L33)</f>
        <v>53</v>
      </c>
      <c r="M46" s="75">
        <f>SUM(M29:M33)</f>
        <v>153</v>
      </c>
    </row>
    <row r="47" spans="1:13" ht="18.75" thickBot="1">
      <c r="A47" s="226" t="s">
        <v>29</v>
      </c>
      <c r="B47" s="226"/>
      <c r="C47" s="226"/>
      <c r="D47" s="226"/>
      <c r="E47" s="226"/>
      <c r="F47" s="226"/>
      <c r="G47" s="226"/>
      <c r="H47" s="226"/>
      <c r="I47" s="226"/>
      <c r="J47" s="226"/>
      <c r="K47" s="75">
        <f>SUM(K17:K23,K37:K40)</f>
        <v>169</v>
      </c>
      <c r="L47" s="75">
        <f>SUM(L17:L23,L37:L40)</f>
        <v>184</v>
      </c>
      <c r="M47" s="75">
        <f>SUM(M17:M23,M37:M40)</f>
        <v>353</v>
      </c>
    </row>
    <row r="48" spans="1:13" ht="18.75" thickBot="1">
      <c r="A48" s="226" t="s">
        <v>30</v>
      </c>
      <c r="B48" s="226"/>
      <c r="C48" s="226"/>
      <c r="D48" s="226"/>
      <c r="E48" s="226"/>
      <c r="F48" s="226"/>
      <c r="G48" s="226"/>
      <c r="H48" s="226"/>
      <c r="I48" s="226"/>
      <c r="J48" s="226"/>
      <c r="K48" s="75">
        <f>SUM(K8:K16,K24:K28,K34:K36)</f>
        <v>241</v>
      </c>
      <c r="L48" s="75">
        <f>SUM(L8:L16,L24:L28,L34:L36)</f>
        <v>212</v>
      </c>
      <c r="M48" s="75">
        <f>SUM(M8:M16,M24:M28,M34:M36)</f>
        <v>453</v>
      </c>
    </row>
  </sheetData>
  <sheetProtection selectLockedCells="1" selectUnlockedCells="1"/>
  <mergeCells count="24">
    <mergeCell ref="A47:J47"/>
    <mergeCell ref="A43:J43"/>
    <mergeCell ref="A41:J41"/>
    <mergeCell ref="A42:M42"/>
    <mergeCell ref="A1:M1"/>
    <mergeCell ref="I5:J5"/>
    <mergeCell ref="K5:M5"/>
    <mergeCell ref="K6:L6"/>
    <mergeCell ref="B5:D5"/>
    <mergeCell ref="E5:F5"/>
    <mergeCell ref="G5:H5"/>
    <mergeCell ref="A2:M2"/>
    <mergeCell ref="A3:M3"/>
    <mergeCell ref="A4:M4"/>
    <mergeCell ref="O6:O7"/>
    <mergeCell ref="P6:P7"/>
    <mergeCell ref="Q6:Q7"/>
    <mergeCell ref="E7:J7"/>
    <mergeCell ref="A48:J48"/>
    <mergeCell ref="O41:O42"/>
    <mergeCell ref="P41:P42"/>
    <mergeCell ref="A44:J44"/>
    <mergeCell ref="A45:J45"/>
    <mergeCell ref="A46:J46"/>
  </mergeCells>
  <printOptions/>
  <pageMargins left="0.75" right="0.75" top="1" bottom="1" header="0.5" footer="0.5"/>
  <pageSetup horizontalDpi="1200" verticalDpi="1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5">
      <selection activeCell="J24" sqref="J24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8.140625" style="0" customWidth="1"/>
    <col min="7" max="7" width="7.8515625" style="0" customWidth="1"/>
    <col min="8" max="9" width="9.00390625" style="0" customWidth="1"/>
    <col min="10" max="10" width="10.00390625" style="0" customWidth="1"/>
    <col min="11" max="11" width="14.140625" style="0" customWidth="1"/>
    <col min="12" max="12" width="17.421875" style="0" customWidth="1"/>
    <col min="13" max="13" width="22.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302" t="s">
        <v>55</v>
      </c>
      <c r="B4" s="302"/>
      <c r="C4" s="303"/>
      <c r="D4" s="303"/>
      <c r="E4" s="303"/>
      <c r="F4" s="303"/>
      <c r="G4" s="303"/>
      <c r="H4" s="303"/>
      <c r="I4" s="303"/>
      <c r="J4" s="303"/>
      <c r="K4" s="252"/>
      <c r="L4" s="252"/>
      <c r="M4" s="252"/>
    </row>
    <row r="5" spans="1:13" ht="20.25">
      <c r="A5" s="78" t="s">
        <v>76</v>
      </c>
      <c r="B5" s="242"/>
      <c r="C5" s="300"/>
      <c r="D5" s="300"/>
      <c r="E5" s="244" t="s">
        <v>0</v>
      </c>
      <c r="F5" s="301"/>
      <c r="G5" s="246" t="s">
        <v>1</v>
      </c>
      <c r="H5" s="296"/>
      <c r="I5" s="235" t="s">
        <v>2</v>
      </c>
      <c r="J5" s="297"/>
      <c r="K5" s="237"/>
      <c r="L5" s="298"/>
      <c r="M5" s="299"/>
    </row>
    <row r="6" spans="1:13" s="4" customFormat="1" ht="82.5" customHeight="1">
      <c r="A6" s="79" t="s">
        <v>7</v>
      </c>
      <c r="B6" s="36" t="s">
        <v>8</v>
      </c>
      <c r="C6" s="60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40" t="s">
        <v>6</v>
      </c>
      <c r="L6" s="241"/>
      <c r="M6" s="34"/>
    </row>
    <row r="7" spans="1:14" s="7" customFormat="1" ht="43.5" customHeight="1">
      <c r="A7" s="80"/>
      <c r="B7" s="5"/>
      <c r="C7" s="61" t="s">
        <v>54</v>
      </c>
      <c r="D7" s="5"/>
      <c r="E7" s="224" t="s">
        <v>17</v>
      </c>
      <c r="F7" s="225"/>
      <c r="G7" s="225"/>
      <c r="H7" s="225"/>
      <c r="I7" s="225"/>
      <c r="J7" s="225"/>
      <c r="K7" s="20" t="s">
        <v>4</v>
      </c>
      <c r="L7" s="21" t="s">
        <v>5</v>
      </c>
      <c r="M7" s="35" t="s">
        <v>6</v>
      </c>
      <c r="N7" s="81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1</v>
      </c>
      <c r="E8" s="178"/>
      <c r="F8" s="178"/>
      <c r="G8" s="179"/>
      <c r="H8" s="179"/>
      <c r="I8" s="180"/>
      <c r="J8" s="181"/>
      <c r="K8" s="12">
        <f aca="true" t="shared" si="0" ref="K8:L23">SUM(E8)</f>
        <v>0</v>
      </c>
      <c r="L8" s="12">
        <f t="shared" si="0"/>
        <v>0</v>
      </c>
      <c r="M8" s="68">
        <f>SUM(K8,L8)</f>
        <v>0</v>
      </c>
      <c r="N8" s="82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1</v>
      </c>
      <c r="E9" s="178"/>
      <c r="F9" s="178"/>
      <c r="G9" s="179"/>
      <c r="H9" s="179"/>
      <c r="I9" s="180"/>
      <c r="J9" s="181"/>
      <c r="K9" s="12">
        <f t="shared" si="0"/>
        <v>0</v>
      </c>
      <c r="L9" s="12">
        <f t="shared" si="0"/>
        <v>0</v>
      </c>
      <c r="M9" s="68">
        <f>SUM(K9,L9)</f>
        <v>0</v>
      </c>
      <c r="N9" s="82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1</v>
      </c>
      <c r="E10" s="178"/>
      <c r="F10" s="178"/>
      <c r="G10" s="179"/>
      <c r="H10" s="179"/>
      <c r="I10" s="180"/>
      <c r="J10" s="181"/>
      <c r="K10" s="12">
        <v>0</v>
      </c>
      <c r="L10" s="12">
        <v>0</v>
      </c>
      <c r="M10" s="68">
        <f>SUM(K10,L10)</f>
        <v>0</v>
      </c>
      <c r="N10" s="82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1</v>
      </c>
      <c r="E11" s="182"/>
      <c r="F11" s="178"/>
      <c r="G11" s="179"/>
      <c r="H11" s="179"/>
      <c r="I11" s="180"/>
      <c r="J11" s="181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82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1</v>
      </c>
      <c r="E12" s="182"/>
      <c r="F12" s="178"/>
      <c r="G12" s="179"/>
      <c r="H12" s="179"/>
      <c r="I12" s="180"/>
      <c r="J12" s="181"/>
      <c r="K12" s="12">
        <f t="shared" si="0"/>
        <v>0</v>
      </c>
      <c r="L12" s="12">
        <f t="shared" si="0"/>
        <v>0</v>
      </c>
      <c r="M12" s="68">
        <f t="shared" si="1"/>
        <v>0</v>
      </c>
      <c r="N12" s="82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1</v>
      </c>
      <c r="E13" s="182"/>
      <c r="F13" s="178"/>
      <c r="G13" s="179"/>
      <c r="H13" s="179"/>
      <c r="I13" s="180"/>
      <c r="J13" s="181"/>
      <c r="K13" s="12">
        <f t="shared" si="0"/>
        <v>0</v>
      </c>
      <c r="L13" s="12">
        <f t="shared" si="0"/>
        <v>0</v>
      </c>
      <c r="M13" s="68">
        <f t="shared" si="1"/>
        <v>0</v>
      </c>
      <c r="N13" s="82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1</v>
      </c>
      <c r="E14" s="182"/>
      <c r="F14" s="178"/>
      <c r="G14" s="179"/>
      <c r="H14" s="179"/>
      <c r="I14" s="180"/>
      <c r="J14" s="181"/>
      <c r="K14" s="12">
        <f t="shared" si="0"/>
        <v>0</v>
      </c>
      <c r="L14" s="12">
        <f t="shared" si="0"/>
        <v>0</v>
      </c>
      <c r="M14" s="68">
        <f t="shared" si="1"/>
        <v>0</v>
      </c>
      <c r="N14" s="82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1</v>
      </c>
      <c r="E15" s="182"/>
      <c r="F15" s="178"/>
      <c r="G15" s="179"/>
      <c r="H15" s="179"/>
      <c r="I15" s="180"/>
      <c r="J15" s="181"/>
      <c r="K15" s="12">
        <f t="shared" si="0"/>
        <v>0</v>
      </c>
      <c r="L15" s="12">
        <f t="shared" si="0"/>
        <v>0</v>
      </c>
      <c r="M15" s="68">
        <f t="shared" si="1"/>
        <v>0</v>
      </c>
      <c r="N15" s="82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1</v>
      </c>
      <c r="E16" s="182"/>
      <c r="F16" s="178"/>
      <c r="G16" s="179"/>
      <c r="H16" s="179"/>
      <c r="I16" s="180"/>
      <c r="J16" s="181"/>
      <c r="K16" s="12">
        <f t="shared" si="0"/>
        <v>0</v>
      </c>
      <c r="L16" s="12">
        <f t="shared" si="0"/>
        <v>0</v>
      </c>
      <c r="M16" s="68">
        <f t="shared" si="1"/>
        <v>0</v>
      </c>
      <c r="N16" s="82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1</v>
      </c>
      <c r="E17" s="183"/>
      <c r="F17" s="184"/>
      <c r="G17" s="185"/>
      <c r="H17" s="185"/>
      <c r="I17" s="186"/>
      <c r="J17" s="187"/>
      <c r="K17" s="12">
        <f t="shared" si="0"/>
        <v>0</v>
      </c>
      <c r="L17" s="12">
        <f t="shared" si="0"/>
        <v>0</v>
      </c>
      <c r="M17" s="68">
        <f t="shared" si="1"/>
        <v>0</v>
      </c>
      <c r="N17" s="82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1</v>
      </c>
      <c r="E18" s="188"/>
      <c r="F18" s="189"/>
      <c r="G18" s="179"/>
      <c r="H18" s="179"/>
      <c r="I18" s="180"/>
      <c r="J18" s="181"/>
      <c r="K18" s="12">
        <f t="shared" si="0"/>
        <v>0</v>
      </c>
      <c r="L18" s="12">
        <f t="shared" si="0"/>
        <v>0</v>
      </c>
      <c r="M18" s="68">
        <f t="shared" si="1"/>
        <v>0</v>
      </c>
      <c r="N18" s="82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1</v>
      </c>
      <c r="E19" s="190"/>
      <c r="F19" s="191"/>
      <c r="G19" s="179"/>
      <c r="H19" s="179"/>
      <c r="I19" s="180"/>
      <c r="J19" s="181"/>
      <c r="K19" s="12">
        <f t="shared" si="0"/>
        <v>0</v>
      </c>
      <c r="L19" s="12">
        <f t="shared" si="0"/>
        <v>0</v>
      </c>
      <c r="M19" s="68">
        <f t="shared" si="1"/>
        <v>0</v>
      </c>
      <c r="N19" s="82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1</v>
      </c>
      <c r="E20" s="192"/>
      <c r="F20" s="193"/>
      <c r="G20" s="185"/>
      <c r="H20" s="185"/>
      <c r="I20" s="186"/>
      <c r="J20" s="187"/>
      <c r="K20" s="12">
        <f t="shared" si="0"/>
        <v>0</v>
      </c>
      <c r="L20" s="12">
        <f t="shared" si="0"/>
        <v>0</v>
      </c>
      <c r="M20" s="68">
        <f t="shared" si="1"/>
        <v>0</v>
      </c>
      <c r="N20" s="82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1</v>
      </c>
      <c r="E21" s="192"/>
      <c r="F21" s="193"/>
      <c r="G21" s="185"/>
      <c r="H21" s="185"/>
      <c r="I21" s="186"/>
      <c r="J21" s="187"/>
      <c r="K21" s="12">
        <f t="shared" si="0"/>
        <v>0</v>
      </c>
      <c r="L21" s="12">
        <f t="shared" si="0"/>
        <v>0</v>
      </c>
      <c r="M21" s="68">
        <f t="shared" si="1"/>
        <v>0</v>
      </c>
      <c r="N21" s="55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1</v>
      </c>
      <c r="E22" s="192"/>
      <c r="F22" s="193"/>
      <c r="G22" s="185"/>
      <c r="H22" s="185"/>
      <c r="I22" s="186"/>
      <c r="J22" s="187"/>
      <c r="K22" s="12">
        <f t="shared" si="0"/>
        <v>0</v>
      </c>
      <c r="L22" s="12">
        <f t="shared" si="0"/>
        <v>0</v>
      </c>
      <c r="M22" s="68">
        <f t="shared" si="1"/>
        <v>0</v>
      </c>
      <c r="N22" s="55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1</v>
      </c>
      <c r="E23" s="194"/>
      <c r="F23" s="194"/>
      <c r="G23" s="179"/>
      <c r="H23" s="179"/>
      <c r="I23" s="180"/>
      <c r="J23" s="181"/>
      <c r="K23" s="12">
        <f t="shared" si="0"/>
        <v>0</v>
      </c>
      <c r="L23" s="12">
        <f t="shared" si="0"/>
        <v>0</v>
      </c>
      <c r="M23" s="68">
        <f t="shared" si="1"/>
        <v>0</v>
      </c>
      <c r="N23" s="55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1</v>
      </c>
      <c r="E24" s="195"/>
      <c r="F24" s="195"/>
      <c r="G24" s="179"/>
      <c r="H24" s="179"/>
      <c r="I24" s="196"/>
      <c r="J24" s="200">
        <v>1</v>
      </c>
      <c r="K24" s="12">
        <f>SUM(I24)</f>
        <v>0</v>
      </c>
      <c r="L24" s="12">
        <f>SUM(J24)</f>
        <v>1</v>
      </c>
      <c r="M24" s="68">
        <f>SUM(K24,L24)</f>
        <v>1</v>
      </c>
      <c r="N24" s="55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1</v>
      </c>
      <c r="E25" s="195"/>
      <c r="F25" s="195"/>
      <c r="G25" s="179"/>
      <c r="H25" s="179"/>
      <c r="I25" s="196"/>
      <c r="J25" s="200">
        <v>1</v>
      </c>
      <c r="K25" s="12">
        <f aca="true" t="shared" si="2" ref="K25:K33">SUM(I25)</f>
        <v>0</v>
      </c>
      <c r="L25" s="12">
        <f aca="true" t="shared" si="3" ref="L25:L33">SUM(J25)</f>
        <v>1</v>
      </c>
      <c r="M25" s="68">
        <f aca="true" t="shared" si="4" ref="M25:M33">SUM(K25,L25)</f>
        <v>1</v>
      </c>
      <c r="N25" s="55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1</v>
      </c>
      <c r="E26" s="195"/>
      <c r="F26" s="195"/>
      <c r="G26" s="179"/>
      <c r="H26" s="179"/>
      <c r="I26" s="196"/>
      <c r="J26" s="200">
        <v>1</v>
      </c>
      <c r="K26" s="12">
        <f t="shared" si="2"/>
        <v>0</v>
      </c>
      <c r="L26" s="12">
        <f t="shared" si="3"/>
        <v>1</v>
      </c>
      <c r="M26" s="68">
        <f t="shared" si="4"/>
        <v>1</v>
      </c>
      <c r="N26" s="55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1</v>
      </c>
      <c r="E27" s="195"/>
      <c r="F27" s="195"/>
      <c r="G27" s="179"/>
      <c r="H27" s="179"/>
      <c r="I27" s="196"/>
      <c r="J27" s="200"/>
      <c r="K27" s="12">
        <f t="shared" si="2"/>
        <v>0</v>
      </c>
      <c r="L27" s="12">
        <f t="shared" si="3"/>
        <v>0</v>
      </c>
      <c r="M27" s="68">
        <f t="shared" si="4"/>
        <v>0</v>
      </c>
      <c r="N27" s="55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1</v>
      </c>
      <c r="E28" s="197"/>
      <c r="F28" s="195"/>
      <c r="G28" s="179"/>
      <c r="H28" s="179"/>
      <c r="I28" s="196"/>
      <c r="J28" s="200"/>
      <c r="K28" s="12">
        <f t="shared" si="2"/>
        <v>0</v>
      </c>
      <c r="L28" s="12">
        <f t="shared" si="3"/>
        <v>0</v>
      </c>
      <c r="M28" s="68">
        <f t="shared" si="4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1</v>
      </c>
      <c r="E29" s="26"/>
      <c r="F29" s="195"/>
      <c r="G29" s="28"/>
      <c r="H29" s="28"/>
      <c r="I29" s="1"/>
      <c r="J29" s="201">
        <v>1</v>
      </c>
      <c r="K29" s="12">
        <f t="shared" si="2"/>
        <v>0</v>
      </c>
      <c r="L29" s="12">
        <f t="shared" si="3"/>
        <v>1</v>
      </c>
      <c r="M29" s="68">
        <f t="shared" si="4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1</v>
      </c>
      <c r="E30" s="26"/>
      <c r="F30" s="195"/>
      <c r="G30" s="28"/>
      <c r="H30" s="28"/>
      <c r="I30" s="57"/>
      <c r="J30" s="201">
        <v>1</v>
      </c>
      <c r="K30" s="12">
        <f t="shared" si="2"/>
        <v>0</v>
      </c>
      <c r="L30" s="12">
        <f t="shared" si="3"/>
        <v>1</v>
      </c>
      <c r="M30" s="68">
        <f t="shared" si="4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1</v>
      </c>
      <c r="E31" s="195"/>
      <c r="F31" s="195"/>
      <c r="G31" s="28"/>
      <c r="H31" s="28"/>
      <c r="I31" s="57"/>
      <c r="J31" s="201"/>
      <c r="K31" s="12">
        <f t="shared" si="2"/>
        <v>0</v>
      </c>
      <c r="L31" s="12">
        <f t="shared" si="3"/>
        <v>0</v>
      </c>
      <c r="M31" s="68">
        <f t="shared" si="4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1</v>
      </c>
      <c r="E32" s="195"/>
      <c r="F32" s="195"/>
      <c r="G32" s="28"/>
      <c r="H32" s="28"/>
      <c r="I32" s="57"/>
      <c r="J32" s="201">
        <v>1</v>
      </c>
      <c r="K32" s="12">
        <f t="shared" si="2"/>
        <v>0</v>
      </c>
      <c r="L32" s="12">
        <f t="shared" si="3"/>
        <v>1</v>
      </c>
      <c r="M32" s="68">
        <f t="shared" si="4"/>
        <v>1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1</v>
      </c>
      <c r="E33" s="195"/>
      <c r="F33" s="195"/>
      <c r="G33" s="28"/>
      <c r="H33" s="28"/>
      <c r="I33" s="57"/>
      <c r="J33" s="201"/>
      <c r="K33" s="12">
        <f t="shared" si="2"/>
        <v>0</v>
      </c>
      <c r="L33" s="12">
        <f t="shared" si="3"/>
        <v>0</v>
      </c>
      <c r="M33" s="68">
        <f t="shared" si="4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1</v>
      </c>
      <c r="E34" s="195"/>
      <c r="F34" s="27"/>
      <c r="G34" s="1"/>
      <c r="H34" s="1"/>
      <c r="I34" s="28"/>
      <c r="J34" s="28"/>
      <c r="K34" s="12">
        <f aca="true" t="shared" si="5" ref="K34:L40">SUM(G34)</f>
        <v>0</v>
      </c>
      <c r="L34" s="12">
        <f t="shared" si="5"/>
        <v>0</v>
      </c>
      <c r="M34" s="68">
        <f t="shared" si="1"/>
        <v>0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1</v>
      </c>
      <c r="E35" s="198"/>
      <c r="F35" s="122"/>
      <c r="G35" s="123"/>
      <c r="H35" s="123">
        <v>1</v>
      </c>
      <c r="I35" s="124"/>
      <c r="J35" s="124"/>
      <c r="K35" s="12">
        <f t="shared" si="5"/>
        <v>0</v>
      </c>
      <c r="L35" s="12">
        <f t="shared" si="5"/>
        <v>1</v>
      </c>
      <c r="M35" s="68">
        <f t="shared" si="1"/>
        <v>1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1</v>
      </c>
      <c r="E36" s="179"/>
      <c r="F36" s="27"/>
      <c r="G36" s="1"/>
      <c r="H36" s="1"/>
      <c r="I36" s="28"/>
      <c r="J36" s="28"/>
      <c r="K36" s="12">
        <f t="shared" si="5"/>
        <v>0</v>
      </c>
      <c r="L36" s="12">
        <f t="shared" si="5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1</v>
      </c>
      <c r="E37" s="179"/>
      <c r="F37" s="27"/>
      <c r="G37" s="1"/>
      <c r="H37" s="1"/>
      <c r="I37" s="28"/>
      <c r="J37" s="28"/>
      <c r="K37" s="12">
        <f t="shared" si="5"/>
        <v>0</v>
      </c>
      <c r="L37" s="12">
        <f t="shared" si="5"/>
        <v>0</v>
      </c>
      <c r="M37" s="68">
        <f t="shared" si="1"/>
        <v>0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1</v>
      </c>
      <c r="E38" s="179"/>
      <c r="F38" s="27"/>
      <c r="G38" s="1"/>
      <c r="H38" s="1"/>
      <c r="I38" s="28"/>
      <c r="J38" s="28"/>
      <c r="K38" s="12">
        <f t="shared" si="5"/>
        <v>0</v>
      </c>
      <c r="L38" s="12">
        <f t="shared" si="5"/>
        <v>0</v>
      </c>
      <c r="M38" s="68">
        <f t="shared" si="1"/>
        <v>0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1</v>
      </c>
      <c r="E39" s="179"/>
      <c r="F39" s="27"/>
      <c r="G39" s="1"/>
      <c r="H39" s="1"/>
      <c r="I39" s="28"/>
      <c r="J39" s="28"/>
      <c r="K39" s="12">
        <f t="shared" si="5"/>
        <v>0</v>
      </c>
      <c r="L39" s="12">
        <f t="shared" si="5"/>
        <v>0</v>
      </c>
      <c r="M39" s="68">
        <f t="shared" si="1"/>
        <v>0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20">
        <v>1</v>
      </c>
      <c r="E40" s="199"/>
      <c r="F40" s="122"/>
      <c r="G40" s="123"/>
      <c r="H40" s="123"/>
      <c r="I40" s="124"/>
      <c r="J40" s="124"/>
      <c r="K40" s="12">
        <f t="shared" si="5"/>
        <v>0</v>
      </c>
      <c r="L40" s="12">
        <f t="shared" si="5"/>
        <v>0</v>
      </c>
      <c r="M40" s="68">
        <f t="shared" si="1"/>
        <v>0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A1:M1"/>
    <mergeCell ref="A2:M2"/>
    <mergeCell ref="A3:M3"/>
    <mergeCell ref="A4:M4"/>
    <mergeCell ref="K6:L6"/>
    <mergeCell ref="E7:J7"/>
    <mergeCell ref="G5:H5"/>
    <mergeCell ref="I5:J5"/>
    <mergeCell ref="K5:M5"/>
    <mergeCell ref="B5:D5"/>
    <mergeCell ref="E5:F5"/>
  </mergeCells>
  <printOptions/>
  <pageMargins left="0.75" right="0.75" top="1" bottom="1" header="0.5" footer="0.5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="90" zoomScaleNormal="90" zoomScalePageLayoutView="0" workbookViewId="0" topLeftCell="A1">
      <selection activeCell="K18" sqref="K18"/>
    </sheetView>
  </sheetViews>
  <sheetFormatPr defaultColWidth="9.140625" defaultRowHeight="12.75"/>
  <cols>
    <col min="1" max="1" width="59.7109375" style="0" customWidth="1"/>
    <col min="4" max="4" width="9.8515625" style="0" customWidth="1"/>
  </cols>
  <sheetData>
    <row r="1" spans="1:13" ht="20.25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38.2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70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ht="61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3" ht="36.75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</row>
    <row r="8" spans="1:13" ht="30.75" customHeight="1">
      <c r="A8" s="87" t="s">
        <v>36</v>
      </c>
      <c r="B8" s="96" t="s">
        <v>9</v>
      </c>
      <c r="C8" s="97" t="s">
        <v>10</v>
      </c>
      <c r="D8" s="8">
        <v>2</v>
      </c>
      <c r="E8" s="9"/>
      <c r="F8" s="9">
        <v>2</v>
      </c>
      <c r="G8" s="23"/>
      <c r="H8" s="23"/>
      <c r="I8" s="24"/>
      <c r="J8" s="25"/>
      <c r="K8" s="12">
        <f aca="true" t="shared" si="0" ref="K8:L23">SUM(E8)</f>
        <v>0</v>
      </c>
      <c r="L8" s="12">
        <f t="shared" si="0"/>
        <v>2</v>
      </c>
      <c r="M8" s="68">
        <f>SUM(K8,L8)</f>
        <v>2</v>
      </c>
    </row>
    <row r="9" spans="1:13" ht="15">
      <c r="A9" s="88" t="s">
        <v>37</v>
      </c>
      <c r="B9" s="96" t="s">
        <v>9</v>
      </c>
      <c r="C9" s="97" t="s">
        <v>10</v>
      </c>
      <c r="D9" s="8">
        <v>2</v>
      </c>
      <c r="E9" s="9"/>
      <c r="F9" s="9"/>
      <c r="G9" s="23"/>
      <c r="H9" s="23"/>
      <c r="I9" s="24"/>
      <c r="J9" s="25"/>
      <c r="K9" s="12">
        <f t="shared" si="0"/>
        <v>0</v>
      </c>
      <c r="L9" s="12">
        <f t="shared" si="0"/>
        <v>0</v>
      </c>
      <c r="M9" s="68">
        <f>SUM(K9,L9)</f>
        <v>0</v>
      </c>
    </row>
    <row r="10" spans="1:13" ht="15">
      <c r="A10" s="89" t="s">
        <v>116</v>
      </c>
      <c r="B10" s="98" t="s">
        <v>9</v>
      </c>
      <c r="C10" s="97" t="s">
        <v>10</v>
      </c>
      <c r="D10" s="8">
        <v>2</v>
      </c>
      <c r="E10" s="9"/>
      <c r="F10" s="9"/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</row>
    <row r="11" spans="1:13" ht="43.5" customHeight="1">
      <c r="A11" s="89" t="s">
        <v>117</v>
      </c>
      <c r="B11" s="98" t="s">
        <v>9</v>
      </c>
      <c r="C11" s="97" t="s">
        <v>10</v>
      </c>
      <c r="D11" s="8">
        <v>2</v>
      </c>
      <c r="E11" s="13"/>
      <c r="F11" s="9"/>
      <c r="G11" s="23"/>
      <c r="H11" s="23"/>
      <c r="I11" s="24"/>
      <c r="J11" s="25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</row>
    <row r="12" spans="1:13" ht="15">
      <c r="A12" s="89" t="s">
        <v>118</v>
      </c>
      <c r="B12" s="98" t="s">
        <v>9</v>
      </c>
      <c r="C12" s="97" t="s">
        <v>10</v>
      </c>
      <c r="D12" s="8">
        <v>2</v>
      </c>
      <c r="E12" s="13"/>
      <c r="F12" s="9"/>
      <c r="G12" s="23"/>
      <c r="H12" s="23"/>
      <c r="I12" s="24"/>
      <c r="J12" s="25"/>
      <c r="K12" s="12">
        <f t="shared" si="0"/>
        <v>0</v>
      </c>
      <c r="L12" s="12">
        <f t="shared" si="0"/>
        <v>0</v>
      </c>
      <c r="M12" s="68">
        <f t="shared" si="1"/>
        <v>0</v>
      </c>
    </row>
    <row r="13" spans="1:13" ht="15">
      <c r="A13" s="89" t="s">
        <v>38</v>
      </c>
      <c r="B13" s="98" t="s">
        <v>9</v>
      </c>
      <c r="C13" s="97" t="s">
        <v>10</v>
      </c>
      <c r="D13" s="8">
        <v>2</v>
      </c>
      <c r="E13" s="13"/>
      <c r="F13" s="9">
        <v>2</v>
      </c>
      <c r="G13" s="23"/>
      <c r="H13" s="23"/>
      <c r="I13" s="24"/>
      <c r="J13" s="25"/>
      <c r="K13" s="12">
        <f t="shared" si="0"/>
        <v>0</v>
      </c>
      <c r="L13" s="12">
        <f t="shared" si="0"/>
        <v>2</v>
      </c>
      <c r="M13" s="68">
        <f t="shared" si="1"/>
        <v>2</v>
      </c>
    </row>
    <row r="14" spans="1:13" ht="15">
      <c r="A14" s="99" t="s">
        <v>119</v>
      </c>
      <c r="B14" s="98" t="s">
        <v>9</v>
      </c>
      <c r="C14" s="97" t="s">
        <v>10</v>
      </c>
      <c r="D14" s="8">
        <v>2</v>
      </c>
      <c r="E14" s="13"/>
      <c r="F14" s="9"/>
      <c r="G14" s="23"/>
      <c r="H14" s="23"/>
      <c r="I14" s="24"/>
      <c r="J14" s="25"/>
      <c r="K14" s="12">
        <f t="shared" si="0"/>
        <v>0</v>
      </c>
      <c r="L14" s="12">
        <f t="shared" si="0"/>
        <v>0</v>
      </c>
      <c r="M14" s="68">
        <f t="shared" si="1"/>
        <v>0</v>
      </c>
    </row>
    <row r="15" spans="1:13" ht="15">
      <c r="A15" s="100" t="s">
        <v>120</v>
      </c>
      <c r="B15" s="98" t="s">
        <v>9</v>
      </c>
      <c r="C15" s="97" t="s">
        <v>10</v>
      </c>
      <c r="D15" s="8">
        <v>2</v>
      </c>
      <c r="E15" s="13"/>
      <c r="F15" s="9"/>
      <c r="G15" s="23"/>
      <c r="H15" s="23"/>
      <c r="I15" s="24"/>
      <c r="J15" s="25"/>
      <c r="K15" s="12">
        <f t="shared" si="0"/>
        <v>0</v>
      </c>
      <c r="L15" s="12">
        <f t="shared" si="0"/>
        <v>0</v>
      </c>
      <c r="M15" s="68">
        <f t="shared" si="1"/>
        <v>0</v>
      </c>
    </row>
    <row r="16" spans="1:13" ht="15">
      <c r="A16" s="89" t="s">
        <v>39</v>
      </c>
      <c r="B16" s="98" t="s">
        <v>9</v>
      </c>
      <c r="C16" s="97" t="s">
        <v>10</v>
      </c>
      <c r="D16" s="8">
        <v>2</v>
      </c>
      <c r="E16" s="13"/>
      <c r="F16" s="9"/>
      <c r="G16" s="23"/>
      <c r="H16" s="23"/>
      <c r="I16" s="24"/>
      <c r="J16" s="25"/>
      <c r="K16" s="12">
        <f t="shared" si="0"/>
        <v>0</v>
      </c>
      <c r="L16" s="12">
        <f t="shared" si="0"/>
        <v>0</v>
      </c>
      <c r="M16" s="68">
        <f t="shared" si="1"/>
        <v>0</v>
      </c>
    </row>
    <row r="17" spans="1:13" ht="15">
      <c r="A17" s="67" t="s">
        <v>20</v>
      </c>
      <c r="B17" s="96" t="s">
        <v>9</v>
      </c>
      <c r="C17" s="97" t="s">
        <v>11</v>
      </c>
      <c r="D17" s="8">
        <v>2</v>
      </c>
      <c r="E17" s="110">
        <v>2</v>
      </c>
      <c r="F17" s="146"/>
      <c r="G17" s="111"/>
      <c r="H17" s="111"/>
      <c r="I17" s="112"/>
      <c r="J17" s="113"/>
      <c r="K17" s="12">
        <f t="shared" si="0"/>
        <v>2</v>
      </c>
      <c r="L17" s="12">
        <f t="shared" si="0"/>
        <v>0</v>
      </c>
      <c r="M17" s="68">
        <f t="shared" si="1"/>
        <v>2</v>
      </c>
    </row>
    <row r="18" spans="1:13" ht="29.25" customHeight="1">
      <c r="A18" s="69" t="s">
        <v>21</v>
      </c>
      <c r="B18" s="96" t="s">
        <v>9</v>
      </c>
      <c r="C18" s="97" t="s">
        <v>11</v>
      </c>
      <c r="D18" s="8">
        <v>2</v>
      </c>
      <c r="E18" s="114">
        <v>2</v>
      </c>
      <c r="F18" s="147"/>
      <c r="G18" s="23"/>
      <c r="H18" s="23"/>
      <c r="I18" s="24"/>
      <c r="J18" s="25"/>
      <c r="K18" s="12">
        <f t="shared" si="0"/>
        <v>2</v>
      </c>
      <c r="L18" s="12">
        <f t="shared" si="0"/>
        <v>0</v>
      </c>
      <c r="M18" s="68">
        <f t="shared" si="1"/>
        <v>2</v>
      </c>
    </row>
    <row r="19" spans="1:13" ht="15">
      <c r="A19" s="69" t="s">
        <v>40</v>
      </c>
      <c r="B19" s="96" t="s">
        <v>9</v>
      </c>
      <c r="C19" s="97" t="s">
        <v>11</v>
      </c>
      <c r="D19" s="8">
        <v>2</v>
      </c>
      <c r="E19" s="115"/>
      <c r="F19" s="148">
        <v>2</v>
      </c>
      <c r="G19" s="23"/>
      <c r="H19" s="23"/>
      <c r="I19" s="24"/>
      <c r="J19" s="25"/>
      <c r="K19" s="12">
        <f t="shared" si="0"/>
        <v>0</v>
      </c>
      <c r="L19" s="12">
        <f t="shared" si="0"/>
        <v>2</v>
      </c>
      <c r="M19" s="68">
        <f t="shared" si="1"/>
        <v>2</v>
      </c>
    </row>
    <row r="20" spans="1:13" ht="15">
      <c r="A20" s="69" t="s">
        <v>41</v>
      </c>
      <c r="B20" s="96" t="s">
        <v>9</v>
      </c>
      <c r="C20" s="97" t="s">
        <v>11</v>
      </c>
      <c r="D20" s="8">
        <v>2</v>
      </c>
      <c r="E20" s="116"/>
      <c r="F20" s="149"/>
      <c r="G20" s="111"/>
      <c r="H20" s="111"/>
      <c r="I20" s="112"/>
      <c r="J20" s="113"/>
      <c r="K20" s="12">
        <f t="shared" si="0"/>
        <v>0</v>
      </c>
      <c r="L20" s="12">
        <f t="shared" si="0"/>
        <v>0</v>
      </c>
      <c r="M20" s="68">
        <f t="shared" si="1"/>
        <v>0</v>
      </c>
    </row>
    <row r="21" spans="1:13" ht="42" customHeight="1">
      <c r="A21" s="69" t="s">
        <v>42</v>
      </c>
      <c r="B21" s="96" t="s">
        <v>9</v>
      </c>
      <c r="C21" s="97" t="s">
        <v>11</v>
      </c>
      <c r="D21" s="8">
        <v>2</v>
      </c>
      <c r="E21" s="116"/>
      <c r="F21" s="149"/>
      <c r="G21" s="111"/>
      <c r="H21" s="111"/>
      <c r="I21" s="112"/>
      <c r="J21" s="113"/>
      <c r="K21" s="12">
        <f t="shared" si="0"/>
        <v>0</v>
      </c>
      <c r="L21" s="12">
        <f t="shared" si="0"/>
        <v>0</v>
      </c>
      <c r="M21" s="68">
        <f t="shared" si="1"/>
        <v>0</v>
      </c>
    </row>
    <row r="22" spans="1:13" ht="15">
      <c r="A22" s="99" t="s">
        <v>121</v>
      </c>
      <c r="B22" s="96" t="s">
        <v>9</v>
      </c>
      <c r="C22" s="97" t="s">
        <v>11</v>
      </c>
      <c r="D22" s="8">
        <v>2</v>
      </c>
      <c r="E22" s="116"/>
      <c r="F22" s="149"/>
      <c r="G22" s="111"/>
      <c r="H22" s="111"/>
      <c r="I22" s="112"/>
      <c r="J22" s="113"/>
      <c r="K22" s="12">
        <f t="shared" si="0"/>
        <v>0</v>
      </c>
      <c r="L22" s="12">
        <f t="shared" si="0"/>
        <v>0</v>
      </c>
      <c r="M22" s="68">
        <f t="shared" si="1"/>
        <v>0</v>
      </c>
    </row>
    <row r="23" spans="1:13" ht="15">
      <c r="A23" s="100" t="s">
        <v>122</v>
      </c>
      <c r="B23" s="96" t="s">
        <v>9</v>
      </c>
      <c r="C23" s="97" t="s">
        <v>11</v>
      </c>
      <c r="D23" s="8">
        <v>2</v>
      </c>
      <c r="E23" s="117"/>
      <c r="F23" s="117"/>
      <c r="G23" s="23"/>
      <c r="H23" s="23"/>
      <c r="I23" s="24"/>
      <c r="J23" s="25"/>
      <c r="K23" s="12">
        <f t="shared" si="0"/>
        <v>0</v>
      </c>
      <c r="L23" s="12">
        <f t="shared" si="0"/>
        <v>0</v>
      </c>
      <c r="M23" s="68">
        <f t="shared" si="1"/>
        <v>0</v>
      </c>
    </row>
    <row r="24" spans="1:13" ht="15">
      <c r="A24" s="67" t="s">
        <v>43</v>
      </c>
      <c r="B24" s="103" t="s">
        <v>12</v>
      </c>
      <c r="C24" s="104" t="s">
        <v>10</v>
      </c>
      <c r="D24" s="8">
        <v>2</v>
      </c>
      <c r="E24" s="118"/>
      <c r="F24" s="118"/>
      <c r="G24" s="23"/>
      <c r="H24" s="23"/>
      <c r="I24" s="10"/>
      <c r="J24" s="11"/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</row>
    <row r="25" spans="1:13" ht="15">
      <c r="A25" s="69" t="s">
        <v>44</v>
      </c>
      <c r="B25" s="105" t="s">
        <v>12</v>
      </c>
      <c r="C25" s="104" t="s">
        <v>10</v>
      </c>
      <c r="D25" s="8">
        <v>2</v>
      </c>
      <c r="E25" s="118"/>
      <c r="F25" s="118"/>
      <c r="G25" s="23"/>
      <c r="H25" s="23"/>
      <c r="I25" s="10">
        <v>2</v>
      </c>
      <c r="J25" s="11"/>
      <c r="K25" s="12">
        <f t="shared" si="2"/>
        <v>2</v>
      </c>
      <c r="L25" s="12">
        <f t="shared" si="2"/>
        <v>0</v>
      </c>
      <c r="M25" s="68">
        <f t="shared" si="1"/>
        <v>2</v>
      </c>
    </row>
    <row r="26" spans="1:13" ht="15">
      <c r="A26" s="69" t="s">
        <v>45</v>
      </c>
      <c r="B26" s="105" t="s">
        <v>12</v>
      </c>
      <c r="C26" s="104" t="s">
        <v>10</v>
      </c>
      <c r="D26" s="8">
        <v>2</v>
      </c>
      <c r="E26" s="118"/>
      <c r="F26" s="118"/>
      <c r="G26" s="23"/>
      <c r="H26" s="23"/>
      <c r="I26" s="10"/>
      <c r="J26" s="11"/>
      <c r="K26" s="12">
        <f t="shared" si="2"/>
        <v>0</v>
      </c>
      <c r="L26" s="12">
        <f t="shared" si="2"/>
        <v>0</v>
      </c>
      <c r="M26" s="68">
        <f t="shared" si="1"/>
        <v>0</v>
      </c>
    </row>
    <row r="27" spans="1:13" ht="15">
      <c r="A27" s="69" t="s">
        <v>46</v>
      </c>
      <c r="B27" s="105" t="s">
        <v>12</v>
      </c>
      <c r="C27" s="104" t="s">
        <v>10</v>
      </c>
      <c r="D27" s="8">
        <v>2</v>
      </c>
      <c r="E27" s="118"/>
      <c r="F27" s="118"/>
      <c r="G27" s="23"/>
      <c r="H27" s="23"/>
      <c r="I27" s="10"/>
      <c r="J27" s="11"/>
      <c r="K27" s="12">
        <f t="shared" si="2"/>
        <v>0</v>
      </c>
      <c r="L27" s="12">
        <f t="shared" si="2"/>
        <v>0</v>
      </c>
      <c r="M27" s="68">
        <f t="shared" si="1"/>
        <v>0</v>
      </c>
    </row>
    <row r="28" spans="1:13" ht="15">
      <c r="A28" s="69" t="s">
        <v>47</v>
      </c>
      <c r="B28" s="105" t="s">
        <v>12</v>
      </c>
      <c r="C28" s="104" t="s">
        <v>10</v>
      </c>
      <c r="D28" s="8">
        <v>2</v>
      </c>
      <c r="E28" s="119"/>
      <c r="F28" s="118"/>
      <c r="G28" s="23"/>
      <c r="H28" s="23"/>
      <c r="I28" s="10"/>
      <c r="J28" s="11"/>
      <c r="K28" s="12">
        <f t="shared" si="2"/>
        <v>0</v>
      </c>
      <c r="L28" s="12">
        <f t="shared" si="2"/>
        <v>0</v>
      </c>
      <c r="M28" s="68">
        <f t="shared" si="1"/>
        <v>0</v>
      </c>
    </row>
    <row r="29" spans="1:13" ht="15">
      <c r="A29" s="69" t="s">
        <v>48</v>
      </c>
      <c r="B29" s="104" t="s">
        <v>12</v>
      </c>
      <c r="C29" s="104" t="s">
        <v>13</v>
      </c>
      <c r="D29" s="8">
        <v>2</v>
      </c>
      <c r="E29" s="26"/>
      <c r="F29" s="27"/>
      <c r="G29" s="28"/>
      <c r="H29" s="28"/>
      <c r="I29" s="1">
        <v>2</v>
      </c>
      <c r="J29" s="1"/>
      <c r="K29" s="12">
        <f t="shared" si="2"/>
        <v>2</v>
      </c>
      <c r="L29" s="12">
        <f t="shared" si="2"/>
        <v>0</v>
      </c>
      <c r="M29" s="68">
        <f t="shared" si="1"/>
        <v>2</v>
      </c>
    </row>
    <row r="30" spans="1:13" ht="15">
      <c r="A30" s="69" t="s">
        <v>49</v>
      </c>
      <c r="B30" s="104" t="s">
        <v>12</v>
      </c>
      <c r="C30" s="104" t="s">
        <v>13</v>
      </c>
      <c r="D30" s="8">
        <v>2</v>
      </c>
      <c r="E30" s="26"/>
      <c r="F30" s="27"/>
      <c r="G30" s="28"/>
      <c r="H30" s="28"/>
      <c r="I30" s="57">
        <v>2</v>
      </c>
      <c r="J30" s="57"/>
      <c r="K30" s="12">
        <f aca="true" t="shared" si="3" ref="K30:L33">SUM(I30)</f>
        <v>2</v>
      </c>
      <c r="L30" s="12">
        <f t="shared" si="3"/>
        <v>0</v>
      </c>
      <c r="M30" s="68">
        <f t="shared" si="1"/>
        <v>2</v>
      </c>
    </row>
    <row r="31" spans="1:13" ht="15">
      <c r="A31" s="69" t="s">
        <v>50</v>
      </c>
      <c r="B31" s="104" t="s">
        <v>12</v>
      </c>
      <c r="C31" s="104" t="s">
        <v>13</v>
      </c>
      <c r="D31" s="8">
        <v>2</v>
      </c>
      <c r="E31" s="118"/>
      <c r="F31" s="27"/>
      <c r="G31" s="28"/>
      <c r="H31" s="28"/>
      <c r="I31" s="57"/>
      <c r="J31" s="57">
        <v>2</v>
      </c>
      <c r="K31" s="12">
        <f t="shared" si="3"/>
        <v>0</v>
      </c>
      <c r="L31" s="12">
        <f t="shared" si="3"/>
        <v>2</v>
      </c>
      <c r="M31" s="68">
        <f t="shared" si="1"/>
        <v>2</v>
      </c>
    </row>
    <row r="32" spans="1:13" ht="15">
      <c r="A32" s="69" t="s">
        <v>51</v>
      </c>
      <c r="B32" s="104" t="s">
        <v>12</v>
      </c>
      <c r="C32" s="104" t="s">
        <v>13</v>
      </c>
      <c r="D32" s="8">
        <v>2</v>
      </c>
      <c r="E32" s="118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</row>
    <row r="33" spans="1:13" ht="15">
      <c r="A33" s="69" t="s">
        <v>52</v>
      </c>
      <c r="B33" s="104" t="s">
        <v>12</v>
      </c>
      <c r="C33" s="104" t="s">
        <v>13</v>
      </c>
      <c r="D33" s="8">
        <v>2</v>
      </c>
      <c r="E33" s="118"/>
      <c r="F33" s="27"/>
      <c r="G33" s="28"/>
      <c r="H33" s="28"/>
      <c r="I33" s="57"/>
      <c r="J33" s="57">
        <v>2</v>
      </c>
      <c r="K33" s="12">
        <f t="shared" si="3"/>
        <v>0</v>
      </c>
      <c r="L33" s="12">
        <f t="shared" si="3"/>
        <v>2</v>
      </c>
      <c r="M33" s="68">
        <f t="shared" si="1"/>
        <v>2</v>
      </c>
    </row>
    <row r="34" spans="1:13" ht="15">
      <c r="A34" s="99" t="s">
        <v>123</v>
      </c>
      <c r="B34" s="107" t="s">
        <v>14</v>
      </c>
      <c r="C34" s="107" t="s">
        <v>10</v>
      </c>
      <c r="D34" s="8">
        <v>2</v>
      </c>
      <c r="E34" s="118"/>
      <c r="F34" s="27"/>
      <c r="G34" s="1"/>
      <c r="H34" s="1">
        <v>2</v>
      </c>
      <c r="I34" s="28"/>
      <c r="J34" s="28"/>
      <c r="K34" s="12">
        <f aca="true" t="shared" si="4" ref="K34:L40">SUM(G34)</f>
        <v>0</v>
      </c>
      <c r="L34" s="12">
        <f t="shared" si="4"/>
        <v>2</v>
      </c>
      <c r="M34" s="68">
        <f t="shared" si="1"/>
        <v>2</v>
      </c>
    </row>
    <row r="35" spans="1:13" ht="45">
      <c r="A35" s="99" t="s">
        <v>124</v>
      </c>
      <c r="B35" s="107" t="s">
        <v>14</v>
      </c>
      <c r="C35" s="107" t="s">
        <v>10</v>
      </c>
      <c r="D35" s="8">
        <v>2</v>
      </c>
      <c r="E35" s="121"/>
      <c r="F35" s="122"/>
      <c r="G35" s="123"/>
      <c r="H35" s="123">
        <v>2</v>
      </c>
      <c r="I35" s="124"/>
      <c r="J35" s="124"/>
      <c r="K35" s="12">
        <f t="shared" si="4"/>
        <v>0</v>
      </c>
      <c r="L35" s="12">
        <f t="shared" si="4"/>
        <v>2</v>
      </c>
      <c r="M35" s="68">
        <f t="shared" si="1"/>
        <v>2</v>
      </c>
    </row>
    <row r="36" spans="1:13" ht="30">
      <c r="A36" s="99" t="s">
        <v>125</v>
      </c>
      <c r="B36" s="107" t="s">
        <v>14</v>
      </c>
      <c r="C36" s="107" t="s">
        <v>10</v>
      </c>
      <c r="D36" s="8">
        <v>2</v>
      </c>
      <c r="E36" s="23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15">
      <c r="A37" s="99" t="s">
        <v>126</v>
      </c>
      <c r="B37" s="107" t="s">
        <v>14</v>
      </c>
      <c r="C37" s="107" t="s">
        <v>11</v>
      </c>
      <c r="D37" s="8">
        <v>2</v>
      </c>
      <c r="E37" s="23"/>
      <c r="F37" s="27"/>
      <c r="G37" s="1">
        <v>2</v>
      </c>
      <c r="H37" s="1"/>
      <c r="I37" s="28"/>
      <c r="J37" s="28"/>
      <c r="K37" s="12">
        <f t="shared" si="4"/>
        <v>2</v>
      </c>
      <c r="L37" s="12">
        <f t="shared" si="4"/>
        <v>0</v>
      </c>
      <c r="M37" s="68">
        <f t="shared" si="1"/>
        <v>2</v>
      </c>
    </row>
    <row r="38" spans="1:13" ht="45">
      <c r="A38" s="99" t="s">
        <v>127</v>
      </c>
      <c r="B38" s="107" t="s">
        <v>14</v>
      </c>
      <c r="C38" s="107" t="s">
        <v>11</v>
      </c>
      <c r="D38" s="8">
        <v>2</v>
      </c>
      <c r="E38" s="23"/>
      <c r="F38" s="27"/>
      <c r="G38" s="1"/>
      <c r="H38" s="1">
        <v>2</v>
      </c>
      <c r="I38" s="28"/>
      <c r="J38" s="28"/>
      <c r="K38" s="12">
        <f t="shared" si="4"/>
        <v>0</v>
      </c>
      <c r="L38" s="12">
        <f t="shared" si="4"/>
        <v>2</v>
      </c>
      <c r="M38" s="68">
        <f t="shared" si="1"/>
        <v>2</v>
      </c>
    </row>
    <row r="39" spans="1:13" ht="138.75" customHeight="1">
      <c r="A39" s="108" t="s">
        <v>128</v>
      </c>
      <c r="B39" s="107" t="s">
        <v>14</v>
      </c>
      <c r="C39" s="107" t="s">
        <v>11</v>
      </c>
      <c r="D39" s="8">
        <v>2</v>
      </c>
      <c r="E39" s="23"/>
      <c r="F39" s="27"/>
      <c r="G39" s="1"/>
      <c r="H39" s="1">
        <v>2</v>
      </c>
      <c r="I39" s="28"/>
      <c r="J39" s="28"/>
      <c r="K39" s="12">
        <f t="shared" si="4"/>
        <v>0</v>
      </c>
      <c r="L39" s="12">
        <f t="shared" si="4"/>
        <v>2</v>
      </c>
      <c r="M39" s="68">
        <f t="shared" si="1"/>
        <v>2</v>
      </c>
    </row>
    <row r="40" spans="1:13" ht="28.5" customHeight="1">
      <c r="A40" s="109" t="s">
        <v>53</v>
      </c>
      <c r="B40" s="107" t="s">
        <v>14</v>
      </c>
      <c r="C40" s="107" t="s">
        <v>11</v>
      </c>
      <c r="D40" s="8">
        <v>2</v>
      </c>
      <c r="E40" s="125"/>
      <c r="F40" s="122"/>
      <c r="G40" s="123">
        <v>2</v>
      </c>
      <c r="H40" s="123"/>
      <c r="I40" s="124"/>
      <c r="J40" s="124"/>
      <c r="K40" s="12">
        <f t="shared" si="4"/>
        <v>2</v>
      </c>
      <c r="L40" s="12">
        <f t="shared" si="4"/>
        <v>0</v>
      </c>
      <c r="M40" s="68">
        <f t="shared" si="1"/>
        <v>2</v>
      </c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54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54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54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58"/>
      <c r="L44" s="58"/>
      <c r="M44" s="19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58"/>
      <c r="L45" s="58"/>
      <c r="M45" s="19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58"/>
      <c r="L46" s="58"/>
      <c r="M46" s="19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58"/>
      <c r="L47" s="58"/>
      <c r="M47" s="19"/>
    </row>
    <row r="48" spans="1:13" ht="18">
      <c r="A48" s="83"/>
      <c r="B48" s="84"/>
      <c r="C48" s="84"/>
      <c r="D48" s="58"/>
      <c r="E48" s="58"/>
      <c r="F48" s="58"/>
      <c r="G48" s="58"/>
      <c r="H48" s="84"/>
      <c r="I48" s="84"/>
      <c r="J48" s="84"/>
      <c r="K48" s="58"/>
      <c r="L48" s="58"/>
      <c r="M48" s="19"/>
    </row>
    <row r="49" spans="1:13" ht="18">
      <c r="A49" s="83"/>
      <c r="B49" s="84"/>
      <c r="C49" s="84"/>
      <c r="D49" s="58"/>
      <c r="E49" s="58"/>
      <c r="F49" s="58"/>
      <c r="G49" s="58"/>
      <c r="H49" s="84"/>
      <c r="I49" s="84"/>
      <c r="J49" s="84"/>
      <c r="K49" s="58"/>
      <c r="L49" s="58"/>
      <c r="M49" s="19"/>
    </row>
    <row r="50" spans="1:13" ht="18">
      <c r="A50" s="83"/>
      <c r="B50" s="84"/>
      <c r="C50" s="84"/>
      <c r="D50" s="58"/>
      <c r="E50" s="58"/>
      <c r="F50" s="58"/>
      <c r="G50" s="58"/>
      <c r="H50" s="84"/>
      <c r="I50" s="84"/>
      <c r="J50" s="84"/>
      <c r="K50" s="58"/>
      <c r="L50" s="58"/>
      <c r="M50" s="19"/>
    </row>
    <row r="51" spans="1:13" ht="18">
      <c r="A51" s="83"/>
      <c r="B51" s="84"/>
      <c r="C51" s="84"/>
      <c r="D51" s="58"/>
      <c r="E51" s="58"/>
      <c r="F51" s="58"/>
      <c r="G51" s="58"/>
      <c r="H51" s="84"/>
      <c r="I51" s="84"/>
      <c r="J51" s="84"/>
      <c r="K51" s="58"/>
      <c r="L51" s="58"/>
      <c r="M51" s="19"/>
    </row>
    <row r="52" spans="1:13" ht="18">
      <c r="A52" s="83"/>
      <c r="B52" s="84"/>
      <c r="C52" s="84"/>
      <c r="D52" s="58"/>
      <c r="E52" s="58"/>
      <c r="F52" s="58"/>
      <c r="G52" s="58"/>
      <c r="H52" s="84"/>
      <c r="I52" s="84"/>
      <c r="J52" s="84"/>
      <c r="K52" s="58"/>
      <c r="L52" s="58"/>
      <c r="M52" s="19"/>
    </row>
    <row r="53" spans="1:13" ht="18">
      <c r="A53" s="83"/>
      <c r="B53" s="84"/>
      <c r="C53" s="84"/>
      <c r="D53" s="58"/>
      <c r="E53" s="58"/>
      <c r="F53" s="58"/>
      <c r="G53" s="58"/>
      <c r="H53" s="84"/>
      <c r="I53" s="84"/>
      <c r="J53" s="84"/>
      <c r="K53" s="58"/>
      <c r="L53" s="58"/>
      <c r="M53" s="19"/>
    </row>
    <row r="54" spans="1:13" ht="18">
      <c r="A54" s="58"/>
      <c r="B54" s="84"/>
      <c r="C54" s="84"/>
      <c r="D54" s="58"/>
      <c r="E54" s="58"/>
      <c r="F54" s="58"/>
      <c r="G54" s="58"/>
      <c r="H54" s="84"/>
      <c r="I54" s="84"/>
      <c r="J54" s="84"/>
      <c r="K54" s="58"/>
      <c r="L54" s="58"/>
      <c r="M54" s="19"/>
    </row>
    <row r="55" spans="2:13" ht="12.75">
      <c r="B55" s="15"/>
      <c r="C55" s="15"/>
      <c r="M55" s="19"/>
    </row>
  </sheetData>
  <sheetProtection/>
  <mergeCells count="11">
    <mergeCell ref="E7:J7"/>
    <mergeCell ref="B5:D5"/>
    <mergeCell ref="E5:F5"/>
    <mergeCell ref="G5:H5"/>
    <mergeCell ref="I5:J5"/>
    <mergeCell ref="A1:M1"/>
    <mergeCell ref="A2:M2"/>
    <mergeCell ref="A3:M3"/>
    <mergeCell ref="A4:M4"/>
    <mergeCell ref="K5:M5"/>
    <mergeCell ref="K6:L6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zoomScale="90" zoomScaleNormal="90" zoomScalePageLayoutView="0" workbookViewId="0" topLeftCell="A11">
      <selection activeCell="K31" sqref="K31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65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1</v>
      </c>
      <c r="E8" s="9">
        <v>1</v>
      </c>
      <c r="F8" s="9"/>
      <c r="G8" s="23"/>
      <c r="H8" s="23"/>
      <c r="I8" s="24"/>
      <c r="J8" s="25"/>
      <c r="K8" s="12">
        <f aca="true" t="shared" si="0" ref="K8:L23">SUM(E8)</f>
        <v>1</v>
      </c>
      <c r="L8" s="12">
        <f t="shared" si="0"/>
        <v>0</v>
      </c>
      <c r="M8" s="68">
        <f>SUM(K8,L8)</f>
        <v>1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1</v>
      </c>
      <c r="E9" s="9">
        <v>1</v>
      </c>
      <c r="F9" s="9"/>
      <c r="G9" s="23"/>
      <c r="H9" s="23"/>
      <c r="I9" s="24"/>
      <c r="J9" s="25"/>
      <c r="K9" s="12">
        <f t="shared" si="0"/>
        <v>1</v>
      </c>
      <c r="L9" s="12">
        <f t="shared" si="0"/>
        <v>0</v>
      </c>
      <c r="M9" s="68">
        <f>SUM(K9,L9)</f>
        <v>1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1</v>
      </c>
      <c r="E10" s="9">
        <v>1</v>
      </c>
      <c r="F10" s="9"/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1</v>
      </c>
      <c r="E11" s="13">
        <v>1</v>
      </c>
      <c r="F11" s="9"/>
      <c r="G11" s="23"/>
      <c r="H11" s="23"/>
      <c r="I11" s="24"/>
      <c r="J11" s="25"/>
      <c r="K11" s="12">
        <f t="shared" si="0"/>
        <v>1</v>
      </c>
      <c r="L11" s="12">
        <f t="shared" si="0"/>
        <v>0</v>
      </c>
      <c r="M11" s="68">
        <f aca="true" t="shared" si="1" ref="M11:M40">SUM(K11,L11)</f>
        <v>1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1</v>
      </c>
      <c r="E12" s="13">
        <v>1</v>
      </c>
      <c r="F12" s="9"/>
      <c r="G12" s="23"/>
      <c r="H12" s="23"/>
      <c r="I12" s="24"/>
      <c r="J12" s="25"/>
      <c r="K12" s="12">
        <f t="shared" si="0"/>
        <v>1</v>
      </c>
      <c r="L12" s="12">
        <f t="shared" si="0"/>
        <v>0</v>
      </c>
      <c r="M12" s="68">
        <f t="shared" si="1"/>
        <v>1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1</v>
      </c>
      <c r="E13" s="13">
        <v>1</v>
      </c>
      <c r="F13" s="9"/>
      <c r="G13" s="23"/>
      <c r="H13" s="23"/>
      <c r="I13" s="24"/>
      <c r="J13" s="25"/>
      <c r="K13" s="12">
        <f t="shared" si="0"/>
        <v>1</v>
      </c>
      <c r="L13" s="12">
        <f t="shared" si="0"/>
        <v>0</v>
      </c>
      <c r="M13" s="68">
        <f t="shared" si="1"/>
        <v>1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1</v>
      </c>
      <c r="E14" s="13">
        <v>1</v>
      </c>
      <c r="F14" s="9"/>
      <c r="G14" s="23"/>
      <c r="H14" s="23"/>
      <c r="I14" s="24"/>
      <c r="J14" s="25"/>
      <c r="K14" s="12">
        <f t="shared" si="0"/>
        <v>1</v>
      </c>
      <c r="L14" s="12">
        <f t="shared" si="0"/>
        <v>0</v>
      </c>
      <c r="M14" s="68">
        <f t="shared" si="1"/>
        <v>1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1</v>
      </c>
      <c r="E15" s="13">
        <v>1</v>
      </c>
      <c r="F15" s="9"/>
      <c r="G15" s="23"/>
      <c r="H15" s="23"/>
      <c r="I15" s="24"/>
      <c r="J15" s="25"/>
      <c r="K15" s="12">
        <f t="shared" si="0"/>
        <v>1</v>
      </c>
      <c r="L15" s="12">
        <f t="shared" si="0"/>
        <v>0</v>
      </c>
      <c r="M15" s="68">
        <f t="shared" si="1"/>
        <v>1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1</v>
      </c>
      <c r="E16" s="13">
        <v>1</v>
      </c>
      <c r="F16" s="9"/>
      <c r="G16" s="23"/>
      <c r="H16" s="23"/>
      <c r="I16" s="24"/>
      <c r="J16" s="25"/>
      <c r="K16" s="12">
        <f t="shared" si="0"/>
        <v>1</v>
      </c>
      <c r="L16" s="12">
        <f t="shared" si="0"/>
        <v>0</v>
      </c>
      <c r="M16" s="68">
        <f t="shared" si="1"/>
        <v>1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1</v>
      </c>
      <c r="E17" s="110">
        <v>1</v>
      </c>
      <c r="F17" s="146"/>
      <c r="G17" s="111"/>
      <c r="H17" s="111"/>
      <c r="I17" s="112"/>
      <c r="J17" s="113"/>
      <c r="K17" s="12">
        <f t="shared" si="0"/>
        <v>1</v>
      </c>
      <c r="L17" s="12">
        <f t="shared" si="0"/>
        <v>0</v>
      </c>
      <c r="M17" s="68">
        <f t="shared" si="1"/>
        <v>1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1</v>
      </c>
      <c r="E18" s="114">
        <v>1</v>
      </c>
      <c r="F18" s="147"/>
      <c r="G18" s="23"/>
      <c r="H18" s="23"/>
      <c r="I18" s="24"/>
      <c r="J18" s="25"/>
      <c r="K18" s="12">
        <f t="shared" si="0"/>
        <v>1</v>
      </c>
      <c r="L18" s="12">
        <f t="shared" si="0"/>
        <v>0</v>
      </c>
      <c r="M18" s="68">
        <f t="shared" si="1"/>
        <v>1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1</v>
      </c>
      <c r="E19" s="115">
        <v>1</v>
      </c>
      <c r="F19" s="148"/>
      <c r="G19" s="23"/>
      <c r="H19" s="23"/>
      <c r="I19" s="24"/>
      <c r="J19" s="25"/>
      <c r="K19" s="12">
        <f t="shared" si="0"/>
        <v>1</v>
      </c>
      <c r="L19" s="12">
        <f t="shared" si="0"/>
        <v>0</v>
      </c>
      <c r="M19" s="68">
        <f t="shared" si="1"/>
        <v>1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1</v>
      </c>
      <c r="E20" s="116">
        <v>1</v>
      </c>
      <c r="F20" s="149"/>
      <c r="G20" s="111"/>
      <c r="H20" s="111"/>
      <c r="I20" s="112"/>
      <c r="J20" s="113"/>
      <c r="K20" s="12">
        <f t="shared" si="0"/>
        <v>1</v>
      </c>
      <c r="L20" s="12">
        <f t="shared" si="0"/>
        <v>0</v>
      </c>
      <c r="M20" s="68">
        <f t="shared" si="1"/>
        <v>1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1</v>
      </c>
      <c r="E21" s="116">
        <v>1</v>
      </c>
      <c r="F21" s="149"/>
      <c r="G21" s="111"/>
      <c r="H21" s="111"/>
      <c r="I21" s="112"/>
      <c r="J21" s="113"/>
      <c r="K21" s="12">
        <f t="shared" si="0"/>
        <v>1</v>
      </c>
      <c r="L21" s="12">
        <f t="shared" si="0"/>
        <v>0</v>
      </c>
      <c r="M21" s="68">
        <f t="shared" si="1"/>
        <v>1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1</v>
      </c>
      <c r="E22" s="116">
        <v>0</v>
      </c>
      <c r="F22" s="149"/>
      <c r="G22" s="111"/>
      <c r="H22" s="111"/>
      <c r="I22" s="112"/>
      <c r="J22" s="113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1</v>
      </c>
      <c r="E23" s="117">
        <v>1</v>
      </c>
      <c r="F23" s="117"/>
      <c r="G23" s="23"/>
      <c r="H23" s="23"/>
      <c r="I23" s="24"/>
      <c r="J23" s="25"/>
      <c r="K23" s="12">
        <f t="shared" si="0"/>
        <v>1</v>
      </c>
      <c r="L23" s="12">
        <f t="shared" si="0"/>
        <v>0</v>
      </c>
      <c r="M23" s="68">
        <f t="shared" si="1"/>
        <v>1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1</v>
      </c>
      <c r="E24" s="118"/>
      <c r="F24" s="118"/>
      <c r="G24" s="23"/>
      <c r="H24" s="23"/>
      <c r="I24" s="10">
        <v>1</v>
      </c>
      <c r="J24" s="11"/>
      <c r="K24" s="12">
        <f>SUM(I24)</f>
        <v>1</v>
      </c>
      <c r="L24" s="12">
        <f aca="true" t="shared" si="2" ref="K24:L29">SUM(J24)</f>
        <v>0</v>
      </c>
      <c r="M24" s="68">
        <f t="shared" si="1"/>
        <v>1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1</v>
      </c>
      <c r="E25" s="118"/>
      <c r="F25" s="118"/>
      <c r="G25" s="23"/>
      <c r="H25" s="23"/>
      <c r="I25" s="10">
        <v>1</v>
      </c>
      <c r="J25" s="11"/>
      <c r="K25" s="12">
        <f t="shared" si="2"/>
        <v>1</v>
      </c>
      <c r="L25" s="12">
        <f t="shared" si="2"/>
        <v>0</v>
      </c>
      <c r="M25" s="68">
        <f t="shared" si="1"/>
        <v>1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1</v>
      </c>
      <c r="E26" s="118"/>
      <c r="F26" s="118"/>
      <c r="G26" s="23"/>
      <c r="H26" s="23"/>
      <c r="I26" s="10">
        <v>0</v>
      </c>
      <c r="J26" s="11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1</v>
      </c>
      <c r="E27" s="118"/>
      <c r="F27" s="118"/>
      <c r="G27" s="23"/>
      <c r="H27" s="23"/>
      <c r="I27" s="10">
        <v>0</v>
      </c>
      <c r="J27" s="11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1</v>
      </c>
      <c r="E28" s="119"/>
      <c r="F28" s="118"/>
      <c r="G28" s="23"/>
      <c r="H28" s="23"/>
      <c r="I28" s="10">
        <v>0</v>
      </c>
      <c r="J28" s="11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1</v>
      </c>
      <c r="E29" s="26"/>
      <c r="F29" s="27"/>
      <c r="G29" s="28"/>
      <c r="H29" s="28"/>
      <c r="I29" s="1">
        <v>1</v>
      </c>
      <c r="J29" s="1"/>
      <c r="K29" s="12">
        <f t="shared" si="2"/>
        <v>1</v>
      </c>
      <c r="L29" s="12">
        <f t="shared" si="2"/>
        <v>0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1</v>
      </c>
      <c r="E30" s="26"/>
      <c r="F30" s="27"/>
      <c r="G30" s="28"/>
      <c r="H30" s="28"/>
      <c r="I30" s="57">
        <v>1</v>
      </c>
      <c r="J30" s="57"/>
      <c r="K30" s="12">
        <f aca="true" t="shared" si="3" ref="K30:L33">SUM(I30)</f>
        <v>1</v>
      </c>
      <c r="L30" s="12">
        <f t="shared" si="3"/>
        <v>0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1</v>
      </c>
      <c r="E31" s="118"/>
      <c r="F31" s="27"/>
      <c r="G31" s="28"/>
      <c r="H31" s="28"/>
      <c r="I31" s="57">
        <v>1</v>
      </c>
      <c r="J31" s="57"/>
      <c r="K31" s="12">
        <f t="shared" si="3"/>
        <v>1</v>
      </c>
      <c r="L31" s="12">
        <f t="shared" si="3"/>
        <v>0</v>
      </c>
      <c r="M31" s="68">
        <f t="shared" si="1"/>
        <v>1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1</v>
      </c>
      <c r="E32" s="118"/>
      <c r="F32" s="27"/>
      <c r="G32" s="28"/>
      <c r="H32" s="28"/>
      <c r="I32" s="57">
        <v>1</v>
      </c>
      <c r="J32" s="57"/>
      <c r="K32" s="12">
        <f t="shared" si="3"/>
        <v>1</v>
      </c>
      <c r="L32" s="12">
        <f t="shared" si="3"/>
        <v>0</v>
      </c>
      <c r="M32" s="68">
        <f t="shared" si="1"/>
        <v>1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1</v>
      </c>
      <c r="E33" s="118"/>
      <c r="F33" s="27"/>
      <c r="G33" s="28"/>
      <c r="H33" s="28"/>
      <c r="I33" s="57">
        <v>1</v>
      </c>
      <c r="J33" s="57"/>
      <c r="K33" s="12">
        <f t="shared" si="3"/>
        <v>1</v>
      </c>
      <c r="L33" s="12">
        <f t="shared" si="3"/>
        <v>0</v>
      </c>
      <c r="M33" s="68">
        <f t="shared" si="1"/>
        <v>1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1</v>
      </c>
      <c r="E34" s="118"/>
      <c r="F34" s="27"/>
      <c r="G34" s="1">
        <v>1</v>
      </c>
      <c r="H34" s="1"/>
      <c r="I34" s="28"/>
      <c r="J34" s="28"/>
      <c r="K34" s="12">
        <f aca="true" t="shared" si="4" ref="K34:L40">SUM(G34)</f>
        <v>1</v>
      </c>
      <c r="L34" s="12">
        <f t="shared" si="4"/>
        <v>0</v>
      </c>
      <c r="M34" s="68">
        <f t="shared" si="1"/>
        <v>1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1</v>
      </c>
      <c r="E35" s="121"/>
      <c r="F35" s="122"/>
      <c r="G35" s="123">
        <v>1</v>
      </c>
      <c r="H35" s="123"/>
      <c r="I35" s="124"/>
      <c r="J35" s="124"/>
      <c r="K35" s="12">
        <f t="shared" si="4"/>
        <v>1</v>
      </c>
      <c r="L35" s="12">
        <f t="shared" si="4"/>
        <v>0</v>
      </c>
      <c r="M35" s="68">
        <f t="shared" si="1"/>
        <v>1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1</v>
      </c>
      <c r="E36" s="23"/>
      <c r="F36" s="27"/>
      <c r="G36" s="1">
        <v>1</v>
      </c>
      <c r="H36" s="1"/>
      <c r="I36" s="28"/>
      <c r="J36" s="28"/>
      <c r="K36" s="12">
        <f t="shared" si="4"/>
        <v>1</v>
      </c>
      <c r="L36" s="12">
        <f t="shared" si="4"/>
        <v>0</v>
      </c>
      <c r="M36" s="68">
        <f t="shared" si="1"/>
        <v>1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1</v>
      </c>
      <c r="E37" s="23"/>
      <c r="F37" s="27"/>
      <c r="G37" s="1">
        <v>1</v>
      </c>
      <c r="H37" s="1"/>
      <c r="I37" s="28"/>
      <c r="J37" s="28"/>
      <c r="K37" s="12">
        <f t="shared" si="4"/>
        <v>1</v>
      </c>
      <c r="L37" s="12">
        <f t="shared" si="4"/>
        <v>0</v>
      </c>
      <c r="M37" s="68">
        <f t="shared" si="1"/>
        <v>1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1</v>
      </c>
      <c r="E38" s="23"/>
      <c r="F38" s="27"/>
      <c r="G38" s="1">
        <v>1</v>
      </c>
      <c r="H38" s="1"/>
      <c r="I38" s="28"/>
      <c r="J38" s="28"/>
      <c r="K38" s="12">
        <f t="shared" si="4"/>
        <v>1</v>
      </c>
      <c r="L38" s="12">
        <f t="shared" si="4"/>
        <v>0</v>
      </c>
      <c r="M38" s="68">
        <f t="shared" si="1"/>
        <v>1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1</v>
      </c>
      <c r="E39" s="23"/>
      <c r="F39" s="27"/>
      <c r="G39" s="1">
        <v>1</v>
      </c>
      <c r="H39" s="1"/>
      <c r="I39" s="28"/>
      <c r="J39" s="28"/>
      <c r="K39" s="12">
        <f t="shared" si="4"/>
        <v>1</v>
      </c>
      <c r="L39" s="12">
        <f t="shared" si="4"/>
        <v>0</v>
      </c>
      <c r="M39" s="68">
        <f t="shared" si="1"/>
        <v>1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20">
        <v>1</v>
      </c>
      <c r="E40" s="125"/>
      <c r="F40" s="122"/>
      <c r="G40" s="123">
        <v>1</v>
      </c>
      <c r="H40" s="123"/>
      <c r="I40" s="124"/>
      <c r="J40" s="124"/>
      <c r="K40" s="12">
        <f t="shared" si="4"/>
        <v>1</v>
      </c>
      <c r="L40" s="12">
        <f t="shared" si="4"/>
        <v>0</v>
      </c>
      <c r="M40" s="68">
        <f t="shared" si="1"/>
        <v>1</v>
      </c>
    </row>
    <row r="41" spans="1:13" ht="25.5" customHeight="1">
      <c r="A41" s="1"/>
      <c r="B41" s="1"/>
      <c r="C41" s="1"/>
      <c r="D41" s="2"/>
      <c r="E41" s="2"/>
      <c r="F41" s="1"/>
      <c r="G41" s="2"/>
      <c r="H41" s="1"/>
      <c r="I41" s="2"/>
      <c r="J41" s="1"/>
      <c r="K41" s="1"/>
      <c r="L41" s="1"/>
      <c r="M41" s="1"/>
    </row>
    <row r="42" spans="1:13" ht="25.5" customHeight="1">
      <c r="A42" s="78"/>
      <c r="B42" s="78"/>
      <c r="C42" s="94"/>
      <c r="D42" s="165"/>
      <c r="E42" s="244" t="s">
        <v>0</v>
      </c>
      <c r="F42" s="301"/>
      <c r="G42" s="246" t="s">
        <v>1</v>
      </c>
      <c r="H42" s="296"/>
      <c r="I42" s="235" t="s">
        <v>2</v>
      </c>
      <c r="J42" s="297"/>
      <c r="K42" s="237"/>
      <c r="L42" s="298"/>
      <c r="M42" s="304"/>
    </row>
    <row r="43" spans="1:13" ht="25.5" customHeight="1">
      <c r="A43" s="166" t="s">
        <v>142</v>
      </c>
      <c r="B43" s="167" t="s">
        <v>8</v>
      </c>
      <c r="C43" s="168" t="s">
        <v>3</v>
      </c>
      <c r="D43" s="169" t="s">
        <v>143</v>
      </c>
      <c r="E43" s="170" t="s">
        <v>4</v>
      </c>
      <c r="F43" s="171" t="s">
        <v>5</v>
      </c>
      <c r="G43" s="172" t="s">
        <v>4</v>
      </c>
      <c r="H43" s="173" t="s">
        <v>5</v>
      </c>
      <c r="I43" s="174" t="s">
        <v>4</v>
      </c>
      <c r="J43" s="175" t="s">
        <v>5</v>
      </c>
      <c r="K43" s="286" t="s">
        <v>6</v>
      </c>
      <c r="L43" s="305"/>
      <c r="M43" s="176"/>
    </row>
    <row r="44" spans="1:13" ht="25.5" customHeight="1">
      <c r="A44" s="80"/>
      <c r="B44" s="5"/>
      <c r="C44" s="61"/>
      <c r="D44" s="177"/>
      <c r="E44" s="288" t="s">
        <v>137</v>
      </c>
      <c r="F44" s="289"/>
      <c r="G44" s="289"/>
      <c r="H44" s="289"/>
      <c r="I44" s="289"/>
      <c r="J44" s="290"/>
      <c r="K44" s="159" t="s">
        <v>4</v>
      </c>
      <c r="L44" s="159" t="s">
        <v>138</v>
      </c>
      <c r="M44" s="160" t="s">
        <v>6</v>
      </c>
    </row>
    <row r="45" spans="1:13" ht="25.5" customHeight="1">
      <c r="A45" s="1" t="s">
        <v>101</v>
      </c>
      <c r="B45" s="1" t="s">
        <v>0</v>
      </c>
      <c r="C45" s="1" t="s">
        <v>11</v>
      </c>
      <c r="D45" s="2">
        <v>1</v>
      </c>
      <c r="E45" s="2">
        <v>1</v>
      </c>
      <c r="F45" s="1"/>
      <c r="G45" s="2"/>
      <c r="H45" s="1"/>
      <c r="I45" s="2"/>
      <c r="J45" s="1"/>
      <c r="K45" s="1">
        <f aca="true" t="shared" si="5" ref="K45:L58">SUM(E45)</f>
        <v>1</v>
      </c>
      <c r="L45" s="1">
        <f t="shared" si="5"/>
        <v>0</v>
      </c>
      <c r="M45" s="1">
        <f aca="true" t="shared" si="6" ref="M45:M58">SUM(K45:L45)</f>
        <v>1</v>
      </c>
    </row>
    <row r="46" spans="1:13" ht="25.5" customHeight="1">
      <c r="A46" s="1" t="s">
        <v>102</v>
      </c>
      <c r="B46" s="1" t="s">
        <v>1</v>
      </c>
      <c r="C46" s="1" t="s">
        <v>11</v>
      </c>
      <c r="D46" s="2">
        <v>1</v>
      </c>
      <c r="E46" s="2">
        <v>1</v>
      </c>
      <c r="F46" s="1"/>
      <c r="G46" s="2"/>
      <c r="H46" s="1"/>
      <c r="I46" s="2"/>
      <c r="J46" s="1"/>
      <c r="K46" s="1">
        <f t="shared" si="5"/>
        <v>1</v>
      </c>
      <c r="L46" s="1">
        <f t="shared" si="5"/>
        <v>0</v>
      </c>
      <c r="M46" s="1">
        <f t="shared" si="6"/>
        <v>1</v>
      </c>
    </row>
    <row r="47" spans="1:13" ht="25.5" customHeight="1">
      <c r="A47" s="1" t="s">
        <v>103</v>
      </c>
      <c r="B47" s="1" t="s">
        <v>0</v>
      </c>
      <c r="C47" s="1" t="s">
        <v>11</v>
      </c>
      <c r="D47" s="2">
        <v>1</v>
      </c>
      <c r="E47" s="2">
        <v>1</v>
      </c>
      <c r="F47" s="1"/>
      <c r="G47" s="2"/>
      <c r="H47" s="1"/>
      <c r="I47" s="2"/>
      <c r="J47" s="1"/>
      <c r="K47" s="1">
        <f t="shared" si="5"/>
        <v>1</v>
      </c>
      <c r="L47" s="1">
        <f t="shared" si="5"/>
        <v>0</v>
      </c>
      <c r="M47" s="1">
        <f t="shared" si="6"/>
        <v>1</v>
      </c>
    </row>
    <row r="48" spans="1:13" ht="25.5" customHeight="1">
      <c r="A48" s="1" t="s">
        <v>104</v>
      </c>
      <c r="B48" s="1" t="s">
        <v>0</v>
      </c>
      <c r="C48" s="1" t="s">
        <v>11</v>
      </c>
      <c r="D48" s="2">
        <v>1</v>
      </c>
      <c r="E48" s="2">
        <v>1</v>
      </c>
      <c r="F48" s="1"/>
      <c r="G48" s="2"/>
      <c r="H48" s="1"/>
      <c r="I48" s="2"/>
      <c r="J48" s="1"/>
      <c r="K48" s="1">
        <f t="shared" si="5"/>
        <v>1</v>
      </c>
      <c r="L48" s="1">
        <f t="shared" si="5"/>
        <v>0</v>
      </c>
      <c r="M48" s="1">
        <f t="shared" si="6"/>
        <v>1</v>
      </c>
    </row>
    <row r="49" spans="1:13" ht="25.5" customHeight="1">
      <c r="A49" s="1" t="s">
        <v>105</v>
      </c>
      <c r="B49" s="1" t="s">
        <v>0</v>
      </c>
      <c r="C49" s="1" t="s">
        <v>10</v>
      </c>
      <c r="D49" s="2">
        <v>1</v>
      </c>
      <c r="E49" s="2">
        <v>1</v>
      </c>
      <c r="F49" s="1"/>
      <c r="G49" s="2"/>
      <c r="H49" s="1"/>
      <c r="I49" s="2"/>
      <c r="J49" s="1"/>
      <c r="K49" s="1">
        <f t="shared" si="5"/>
        <v>1</v>
      </c>
      <c r="L49" s="1">
        <f t="shared" si="5"/>
        <v>0</v>
      </c>
      <c r="M49" s="1">
        <f t="shared" si="6"/>
        <v>1</v>
      </c>
    </row>
    <row r="50" spans="1:13" ht="25.5" customHeight="1">
      <c r="A50" s="1" t="s">
        <v>106</v>
      </c>
      <c r="B50" s="1" t="s">
        <v>0</v>
      </c>
      <c r="C50" s="1" t="s">
        <v>10</v>
      </c>
      <c r="D50" s="2">
        <v>1</v>
      </c>
      <c r="E50" s="2">
        <v>1</v>
      </c>
      <c r="F50" s="1"/>
      <c r="G50" s="2"/>
      <c r="H50" s="1"/>
      <c r="I50" s="2"/>
      <c r="J50" s="1"/>
      <c r="K50" s="1">
        <f t="shared" si="5"/>
        <v>1</v>
      </c>
      <c r="L50" s="1">
        <f t="shared" si="5"/>
        <v>0</v>
      </c>
      <c r="M50" s="1">
        <f t="shared" si="6"/>
        <v>1</v>
      </c>
    </row>
    <row r="51" spans="1:13" ht="25.5" customHeight="1">
      <c r="A51" s="1" t="s">
        <v>107</v>
      </c>
      <c r="B51" s="1" t="s">
        <v>0</v>
      </c>
      <c r="C51" s="1" t="s">
        <v>10</v>
      </c>
      <c r="D51" s="2">
        <v>1</v>
      </c>
      <c r="E51" s="2">
        <v>1</v>
      </c>
      <c r="F51" s="1"/>
      <c r="G51" s="2"/>
      <c r="H51" s="1"/>
      <c r="I51" s="2"/>
      <c r="J51" s="1"/>
      <c r="K51" s="1">
        <f t="shared" si="5"/>
        <v>1</v>
      </c>
      <c r="L51" s="1">
        <f t="shared" si="5"/>
        <v>0</v>
      </c>
      <c r="M51" s="1">
        <f t="shared" si="6"/>
        <v>1</v>
      </c>
    </row>
    <row r="52" spans="1:13" ht="25.5" customHeight="1">
      <c r="A52" s="1" t="s">
        <v>108</v>
      </c>
      <c r="B52" s="1" t="s">
        <v>2</v>
      </c>
      <c r="C52" s="1" t="s">
        <v>10</v>
      </c>
      <c r="D52" s="2">
        <v>1</v>
      </c>
      <c r="E52" s="2">
        <v>1</v>
      </c>
      <c r="F52" s="1"/>
      <c r="G52" s="2"/>
      <c r="H52" s="1"/>
      <c r="I52" s="2"/>
      <c r="J52" s="1"/>
      <c r="K52" s="1">
        <f t="shared" si="5"/>
        <v>1</v>
      </c>
      <c r="L52" s="1">
        <f t="shared" si="5"/>
        <v>0</v>
      </c>
      <c r="M52" s="1">
        <f t="shared" si="6"/>
        <v>1</v>
      </c>
    </row>
    <row r="53" spans="1:13" ht="25.5" customHeight="1">
      <c r="A53" s="1" t="s">
        <v>109</v>
      </c>
      <c r="B53" s="1" t="s">
        <v>0</v>
      </c>
      <c r="C53" s="1" t="s">
        <v>10</v>
      </c>
      <c r="D53" s="2">
        <v>1</v>
      </c>
      <c r="E53" s="2">
        <v>1</v>
      </c>
      <c r="F53" s="1"/>
      <c r="G53" s="2"/>
      <c r="H53" s="1"/>
      <c r="I53" s="2"/>
      <c r="J53" s="1"/>
      <c r="K53" s="1">
        <f t="shared" si="5"/>
        <v>1</v>
      </c>
      <c r="L53" s="1">
        <f t="shared" si="5"/>
        <v>0</v>
      </c>
      <c r="M53" s="1">
        <f t="shared" si="6"/>
        <v>1</v>
      </c>
    </row>
    <row r="54" spans="1:13" ht="25.5" customHeight="1">
      <c r="A54" s="1" t="s">
        <v>110</v>
      </c>
      <c r="B54" s="1" t="s">
        <v>0</v>
      </c>
      <c r="C54" s="1" t="s">
        <v>10</v>
      </c>
      <c r="D54" s="2">
        <v>1</v>
      </c>
      <c r="E54" s="2">
        <v>1</v>
      </c>
      <c r="F54" s="1"/>
      <c r="G54" s="2"/>
      <c r="H54" s="1"/>
      <c r="I54" s="2"/>
      <c r="J54" s="1"/>
      <c r="K54" s="1">
        <f t="shared" si="5"/>
        <v>1</v>
      </c>
      <c r="L54" s="1">
        <f t="shared" si="5"/>
        <v>0</v>
      </c>
      <c r="M54" s="1">
        <f t="shared" si="6"/>
        <v>1</v>
      </c>
    </row>
    <row r="55" spans="1:13" ht="25.5" customHeight="1">
      <c r="A55" s="1" t="s">
        <v>111</v>
      </c>
      <c r="B55" s="1" t="s">
        <v>1</v>
      </c>
      <c r="C55" s="1" t="s">
        <v>10</v>
      </c>
      <c r="D55" s="2">
        <v>1</v>
      </c>
      <c r="E55" s="2">
        <v>1</v>
      </c>
      <c r="F55" s="1"/>
      <c r="G55" s="2"/>
      <c r="H55" s="1"/>
      <c r="I55" s="2"/>
      <c r="J55" s="1"/>
      <c r="K55" s="1">
        <f t="shared" si="5"/>
        <v>1</v>
      </c>
      <c r="L55" s="1">
        <f t="shared" si="5"/>
        <v>0</v>
      </c>
      <c r="M55" s="1">
        <f t="shared" si="6"/>
        <v>1</v>
      </c>
    </row>
    <row r="56" spans="1:13" ht="25.5" customHeight="1">
      <c r="A56" s="1" t="s">
        <v>112</v>
      </c>
      <c r="B56" s="1" t="s">
        <v>1</v>
      </c>
      <c r="C56" s="1" t="s">
        <v>10</v>
      </c>
      <c r="D56" s="2">
        <v>1</v>
      </c>
      <c r="E56" s="2"/>
      <c r="F56" s="2">
        <v>1</v>
      </c>
      <c r="G56" s="2"/>
      <c r="H56" s="1"/>
      <c r="I56" s="2"/>
      <c r="J56" s="1"/>
      <c r="K56" s="1">
        <f t="shared" si="5"/>
        <v>0</v>
      </c>
      <c r="L56" s="1">
        <f t="shared" si="5"/>
        <v>1</v>
      </c>
      <c r="M56" s="1">
        <f t="shared" si="6"/>
        <v>1</v>
      </c>
    </row>
    <row r="57" spans="1:13" ht="25.5" customHeight="1">
      <c r="A57" s="1"/>
      <c r="B57" s="1"/>
      <c r="C57" s="1"/>
      <c r="D57" s="2"/>
      <c r="E57" s="1"/>
      <c r="F57" s="1"/>
      <c r="G57" s="2"/>
      <c r="H57" s="1"/>
      <c r="I57" s="2"/>
      <c r="J57" s="1"/>
      <c r="K57" s="1">
        <f t="shared" si="5"/>
        <v>0</v>
      </c>
      <c r="L57" s="1">
        <f t="shared" si="5"/>
        <v>0</v>
      </c>
      <c r="M57" s="1">
        <f t="shared" si="6"/>
        <v>0</v>
      </c>
    </row>
    <row r="58" spans="1:13" ht="25.5" customHeight="1">
      <c r="A58" s="1"/>
      <c r="B58" s="1"/>
      <c r="C58" s="1"/>
      <c r="D58" s="2"/>
      <c r="E58" s="1"/>
      <c r="F58" s="1"/>
      <c r="G58" s="2"/>
      <c r="H58" s="1"/>
      <c r="I58" s="2"/>
      <c r="J58" s="1"/>
      <c r="K58" s="1">
        <f t="shared" si="5"/>
        <v>0</v>
      </c>
      <c r="L58" s="1">
        <f t="shared" si="5"/>
        <v>0</v>
      </c>
      <c r="M58" s="1">
        <f t="shared" si="6"/>
        <v>0</v>
      </c>
    </row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7">
    <mergeCell ref="I42:J42"/>
    <mergeCell ref="K42:M42"/>
    <mergeCell ref="K43:L43"/>
    <mergeCell ref="E44:J44"/>
    <mergeCell ref="B5:D5"/>
    <mergeCell ref="E5:F5"/>
    <mergeCell ref="E42:F42"/>
    <mergeCell ref="G42:H42"/>
    <mergeCell ref="A1:M1"/>
    <mergeCell ref="A2:M2"/>
    <mergeCell ref="A3:M3"/>
    <mergeCell ref="A4:M4"/>
    <mergeCell ref="K6:L6"/>
    <mergeCell ref="E7:J7"/>
    <mergeCell ref="G5:H5"/>
    <mergeCell ref="I5:J5"/>
    <mergeCell ref="K5:M5"/>
  </mergeCells>
  <printOptions/>
  <pageMargins left="0.7480314960629921" right="0.7480314960629921" top="0.5905511811023623" bottom="0.5905511811023623" header="0.31496062992125984" footer="0.31496062992125984"/>
  <pageSetup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3">
      <selection activeCell="K25" sqref="K25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8"/>
    </row>
    <row r="3" spans="1:13" ht="20.25">
      <c r="A3" s="249" t="s">
        <v>131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82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/>
      <c r="E8" s="9"/>
      <c r="F8" s="9"/>
      <c r="G8" s="23"/>
      <c r="H8" s="23"/>
      <c r="I8" s="24"/>
      <c r="J8" s="25"/>
      <c r="K8" s="12">
        <f aca="true" t="shared" si="0" ref="K8:L23">SUM(E8)</f>
        <v>0</v>
      </c>
      <c r="L8" s="12">
        <f t="shared" si="0"/>
        <v>0</v>
      </c>
      <c r="M8" s="68">
        <f>SUM(K8,L8)</f>
        <v>0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/>
      <c r="E9" s="9"/>
      <c r="F9" s="9"/>
      <c r="G9" s="23"/>
      <c r="H9" s="23"/>
      <c r="I9" s="24"/>
      <c r="J9" s="25"/>
      <c r="K9" s="12">
        <f t="shared" si="0"/>
        <v>0</v>
      </c>
      <c r="L9" s="12">
        <f t="shared" si="0"/>
        <v>0</v>
      </c>
      <c r="M9" s="68">
        <f>SUM(K9,L9)</f>
        <v>0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/>
      <c r="E10" s="9"/>
      <c r="F10" s="9"/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/>
      <c r="E11" s="13"/>
      <c r="F11" s="9"/>
      <c r="G11" s="23"/>
      <c r="H11" s="23"/>
      <c r="I11" s="24"/>
      <c r="J11" s="25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/>
      <c r="E12" s="13"/>
      <c r="F12" s="9"/>
      <c r="G12" s="23"/>
      <c r="H12" s="23"/>
      <c r="I12" s="24"/>
      <c r="J12" s="25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/>
      <c r="E13" s="13"/>
      <c r="F13" s="9"/>
      <c r="G13" s="23"/>
      <c r="H13" s="23"/>
      <c r="I13" s="24"/>
      <c r="J13" s="25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/>
      <c r="E14" s="13"/>
      <c r="F14" s="9"/>
      <c r="G14" s="23"/>
      <c r="H14" s="23"/>
      <c r="I14" s="24"/>
      <c r="J14" s="25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/>
      <c r="E15" s="13"/>
      <c r="F15" s="9"/>
      <c r="G15" s="23"/>
      <c r="H15" s="23"/>
      <c r="I15" s="24"/>
      <c r="J15" s="25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/>
      <c r="E16" s="13"/>
      <c r="F16" s="9"/>
      <c r="G16" s="23"/>
      <c r="H16" s="23"/>
      <c r="I16" s="24"/>
      <c r="J16" s="25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/>
      <c r="E17" s="13"/>
      <c r="F17" s="9"/>
      <c r="G17" s="23"/>
      <c r="H17" s="23"/>
      <c r="I17" s="24"/>
      <c r="J17" s="25"/>
      <c r="K17" s="12">
        <f t="shared" si="0"/>
        <v>0</v>
      </c>
      <c r="L17" s="12">
        <f t="shared" si="0"/>
        <v>0</v>
      </c>
      <c r="M17" s="68">
        <f t="shared" si="1"/>
        <v>0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/>
      <c r="E18" s="13"/>
      <c r="F18" s="9"/>
      <c r="G18" s="23"/>
      <c r="H18" s="23"/>
      <c r="I18" s="24"/>
      <c r="J18" s="25"/>
      <c r="K18" s="12">
        <f t="shared" si="0"/>
        <v>0</v>
      </c>
      <c r="L18" s="12">
        <f t="shared" si="0"/>
        <v>0</v>
      </c>
      <c r="M18" s="68">
        <f t="shared" si="1"/>
        <v>0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/>
      <c r="E19" s="13"/>
      <c r="F19" s="9"/>
      <c r="G19" s="23"/>
      <c r="H19" s="23"/>
      <c r="I19" s="24"/>
      <c r="J19" s="25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/>
      <c r="E20" s="101"/>
      <c r="F20" s="102"/>
      <c r="G20" s="23"/>
      <c r="H20" s="23"/>
      <c r="I20" s="24"/>
      <c r="J20" s="25"/>
      <c r="K20" s="12">
        <f t="shared" si="0"/>
        <v>0</v>
      </c>
      <c r="L20" s="12">
        <f t="shared" si="0"/>
        <v>0</v>
      </c>
      <c r="M20" s="68">
        <f t="shared" si="1"/>
        <v>0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/>
      <c r="E21" s="101"/>
      <c r="F21" s="102"/>
      <c r="G21" s="23"/>
      <c r="H21" s="23"/>
      <c r="I21" s="24"/>
      <c r="J21" s="25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/>
      <c r="E22" s="101"/>
      <c r="F22" s="102"/>
      <c r="G22" s="23"/>
      <c r="H22" s="23"/>
      <c r="I22" s="24"/>
      <c r="J22" s="25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/>
      <c r="E23" s="102"/>
      <c r="F23" s="102"/>
      <c r="G23" s="23"/>
      <c r="H23" s="23"/>
      <c r="I23" s="24"/>
      <c r="J23" s="25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/>
      <c r="E24" s="23"/>
      <c r="F24" s="23"/>
      <c r="G24" s="23"/>
      <c r="H24" s="23"/>
      <c r="I24" s="10"/>
      <c r="J24" s="11"/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/>
      <c r="E25" s="23"/>
      <c r="F25" s="23"/>
      <c r="G25" s="23"/>
      <c r="H25" s="23"/>
      <c r="I25" s="10"/>
      <c r="J25" s="11"/>
      <c r="K25" s="12">
        <f t="shared" si="2"/>
        <v>0</v>
      </c>
      <c r="L25" s="12">
        <f t="shared" si="2"/>
        <v>0</v>
      </c>
      <c r="M25" s="68">
        <f t="shared" si="1"/>
        <v>0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/>
      <c r="E26" s="23"/>
      <c r="F26" s="23"/>
      <c r="G26" s="23"/>
      <c r="H26" s="23"/>
      <c r="I26" s="10"/>
      <c r="J26" s="11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/>
      <c r="E27" s="23"/>
      <c r="F27" s="23"/>
      <c r="G27" s="23"/>
      <c r="H27" s="23"/>
      <c r="I27" s="10"/>
      <c r="J27" s="11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/>
      <c r="E28" s="106"/>
      <c r="F28" s="23"/>
      <c r="G28" s="23"/>
      <c r="H28" s="23"/>
      <c r="I28" s="10"/>
      <c r="J28" s="11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/>
      <c r="E29" s="26"/>
      <c r="F29" s="27"/>
      <c r="G29" s="28"/>
      <c r="H29" s="28"/>
      <c r="I29" s="1"/>
      <c r="J29" s="1"/>
      <c r="K29" s="12">
        <f t="shared" si="2"/>
        <v>0</v>
      </c>
      <c r="L29" s="12">
        <f t="shared" si="2"/>
        <v>0</v>
      </c>
      <c r="M29" s="68">
        <f t="shared" si="1"/>
        <v>0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/>
      <c r="E30" s="26"/>
      <c r="F30" s="27"/>
      <c r="G30" s="28"/>
      <c r="H30" s="28"/>
      <c r="I30" s="57"/>
      <c r="J30" s="57"/>
      <c r="K30" s="12">
        <f aca="true" t="shared" si="3" ref="K30:L33">SUM(I30)</f>
        <v>0</v>
      </c>
      <c r="L30" s="12">
        <f t="shared" si="3"/>
        <v>0</v>
      </c>
      <c r="M30" s="68">
        <f t="shared" si="1"/>
        <v>0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/>
      <c r="E31" s="23"/>
      <c r="F31" s="27"/>
      <c r="G31" s="28"/>
      <c r="H31" s="28"/>
      <c r="I31" s="57"/>
      <c r="J31" s="57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/>
      <c r="E32" s="23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/>
      <c r="E33" s="23"/>
      <c r="F33" s="27"/>
      <c r="G33" s="28"/>
      <c r="H33" s="28"/>
      <c r="I33" s="57"/>
      <c r="J33" s="57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/>
      <c r="E34" s="23"/>
      <c r="F34" s="27"/>
      <c r="G34" s="1"/>
      <c r="H34" s="1"/>
      <c r="I34" s="28"/>
      <c r="J34" s="28"/>
      <c r="K34" s="12">
        <f aca="true" t="shared" si="4" ref="K34:L40">SUM(G34)</f>
        <v>0</v>
      </c>
      <c r="L34" s="12">
        <f t="shared" si="4"/>
        <v>0</v>
      </c>
      <c r="M34" s="68">
        <f t="shared" si="1"/>
        <v>0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3"/>
      <c r="E35" s="23"/>
      <c r="F35" s="27"/>
      <c r="G35" s="1"/>
      <c r="H35" s="1"/>
      <c r="I35" s="28"/>
      <c r="J35" s="28"/>
      <c r="K35" s="12">
        <f t="shared" si="4"/>
        <v>0</v>
      </c>
      <c r="L35" s="12">
        <f t="shared" si="4"/>
        <v>0</v>
      </c>
      <c r="M35" s="68">
        <f t="shared" si="1"/>
        <v>0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/>
      <c r="E36" s="23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/>
      <c r="E37" s="23"/>
      <c r="F37" s="27"/>
      <c r="G37" s="1"/>
      <c r="H37" s="1"/>
      <c r="I37" s="28"/>
      <c r="J37" s="28"/>
      <c r="K37" s="12">
        <f t="shared" si="4"/>
        <v>0</v>
      </c>
      <c r="L37" s="12">
        <f t="shared" si="4"/>
        <v>0</v>
      </c>
      <c r="M37" s="68">
        <f t="shared" si="1"/>
        <v>0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/>
      <c r="E38" s="23"/>
      <c r="F38" s="27"/>
      <c r="G38" s="1"/>
      <c r="H38" s="1"/>
      <c r="I38" s="28"/>
      <c r="J38" s="28"/>
      <c r="K38" s="12">
        <f t="shared" si="4"/>
        <v>0</v>
      </c>
      <c r="L38" s="12">
        <f t="shared" si="4"/>
        <v>0</v>
      </c>
      <c r="M38" s="68">
        <f t="shared" si="1"/>
        <v>0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/>
      <c r="E39" s="23"/>
      <c r="F39" s="27"/>
      <c r="G39" s="1"/>
      <c r="H39" s="1"/>
      <c r="I39" s="28"/>
      <c r="J39" s="28"/>
      <c r="K39" s="12">
        <f t="shared" si="4"/>
        <v>0</v>
      </c>
      <c r="L39" s="12">
        <f t="shared" si="4"/>
        <v>0</v>
      </c>
      <c r="M39" s="68">
        <f t="shared" si="1"/>
        <v>0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3"/>
      <c r="E40" s="23"/>
      <c r="F40" s="27"/>
      <c r="G40" s="1"/>
      <c r="H40" s="1"/>
      <c r="I40" s="28"/>
      <c r="J40" s="28"/>
      <c r="K40" s="12">
        <f t="shared" si="4"/>
        <v>0</v>
      </c>
      <c r="L40" s="12">
        <f t="shared" si="4"/>
        <v>0</v>
      </c>
      <c r="M40" s="68">
        <f t="shared" si="1"/>
        <v>0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5">
      <selection activeCell="C49" sqref="C49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67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1</v>
      </c>
      <c r="E8" s="9"/>
      <c r="F8" s="9"/>
      <c r="G8" s="23"/>
      <c r="H8" s="23"/>
      <c r="I8" s="24"/>
      <c r="J8" s="25"/>
      <c r="K8" s="12">
        <f aca="true" t="shared" si="0" ref="K8:L23">SUM(E8)</f>
        <v>0</v>
      </c>
      <c r="L8" s="12">
        <f t="shared" si="0"/>
        <v>0</v>
      </c>
      <c r="M8" s="68">
        <f>SUM(K8,L8)</f>
        <v>0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1</v>
      </c>
      <c r="E9" s="9"/>
      <c r="F9" s="9"/>
      <c r="G9" s="23"/>
      <c r="H9" s="23"/>
      <c r="I9" s="24"/>
      <c r="J9" s="25"/>
      <c r="K9" s="12">
        <f t="shared" si="0"/>
        <v>0</v>
      </c>
      <c r="L9" s="12">
        <f t="shared" si="0"/>
        <v>0</v>
      </c>
      <c r="M9" s="68">
        <f>SUM(K9,L9)</f>
        <v>0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1</v>
      </c>
      <c r="E10" s="9"/>
      <c r="F10" s="9"/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1</v>
      </c>
      <c r="E11" s="13"/>
      <c r="F11" s="9"/>
      <c r="G11" s="23"/>
      <c r="H11" s="23"/>
      <c r="I11" s="24"/>
      <c r="J11" s="25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1</v>
      </c>
      <c r="E12" s="13"/>
      <c r="F12" s="9"/>
      <c r="G12" s="23"/>
      <c r="H12" s="23"/>
      <c r="I12" s="24"/>
      <c r="J12" s="25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1</v>
      </c>
      <c r="E13" s="13"/>
      <c r="F13" s="9"/>
      <c r="G13" s="23"/>
      <c r="H13" s="23"/>
      <c r="I13" s="24"/>
      <c r="J13" s="25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1</v>
      </c>
      <c r="E14" s="13"/>
      <c r="F14" s="9"/>
      <c r="G14" s="23"/>
      <c r="H14" s="23"/>
      <c r="I14" s="24"/>
      <c r="J14" s="25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1</v>
      </c>
      <c r="E15" s="13"/>
      <c r="F15" s="9"/>
      <c r="G15" s="23"/>
      <c r="H15" s="23"/>
      <c r="I15" s="24"/>
      <c r="J15" s="25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1</v>
      </c>
      <c r="E16" s="13"/>
      <c r="F16" s="9"/>
      <c r="G16" s="23"/>
      <c r="H16" s="23"/>
      <c r="I16" s="24"/>
      <c r="J16" s="25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1</v>
      </c>
      <c r="E17" s="13">
        <v>1</v>
      </c>
      <c r="F17" s="9"/>
      <c r="G17" s="23"/>
      <c r="H17" s="23"/>
      <c r="I17" s="24"/>
      <c r="J17" s="25"/>
      <c r="K17" s="12">
        <f t="shared" si="0"/>
        <v>1</v>
      </c>
      <c r="L17" s="12">
        <f t="shared" si="0"/>
        <v>0</v>
      </c>
      <c r="M17" s="68">
        <f t="shared" si="1"/>
        <v>1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1</v>
      </c>
      <c r="E18" s="13">
        <v>1</v>
      </c>
      <c r="F18" s="9"/>
      <c r="G18" s="23"/>
      <c r="H18" s="23"/>
      <c r="I18" s="24"/>
      <c r="J18" s="25"/>
      <c r="K18" s="12">
        <f t="shared" si="0"/>
        <v>1</v>
      </c>
      <c r="L18" s="12">
        <f t="shared" si="0"/>
        <v>0</v>
      </c>
      <c r="M18" s="68">
        <f t="shared" si="1"/>
        <v>1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1</v>
      </c>
      <c r="E19" s="13"/>
      <c r="F19" s="9">
        <v>1</v>
      </c>
      <c r="G19" s="23"/>
      <c r="H19" s="23"/>
      <c r="I19" s="24"/>
      <c r="J19" s="25"/>
      <c r="K19" s="12">
        <f t="shared" si="0"/>
        <v>0</v>
      </c>
      <c r="L19" s="12">
        <f t="shared" si="0"/>
        <v>1</v>
      </c>
      <c r="M19" s="68">
        <f t="shared" si="1"/>
        <v>1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1</v>
      </c>
      <c r="E20" s="101"/>
      <c r="F20" s="102"/>
      <c r="G20" s="23"/>
      <c r="H20" s="23"/>
      <c r="I20" s="24"/>
      <c r="J20" s="25"/>
      <c r="K20" s="12">
        <f t="shared" si="0"/>
        <v>0</v>
      </c>
      <c r="L20" s="12">
        <f t="shared" si="0"/>
        <v>0</v>
      </c>
      <c r="M20" s="68">
        <f t="shared" si="1"/>
        <v>0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1</v>
      </c>
      <c r="E21" s="101"/>
      <c r="F21" s="102"/>
      <c r="G21" s="23"/>
      <c r="H21" s="23"/>
      <c r="I21" s="24"/>
      <c r="J21" s="25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1</v>
      </c>
      <c r="E22" s="101"/>
      <c r="F22" s="102"/>
      <c r="G22" s="23"/>
      <c r="H22" s="23"/>
      <c r="I22" s="24"/>
      <c r="J22" s="25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1</v>
      </c>
      <c r="E23" s="102"/>
      <c r="F23" s="102"/>
      <c r="G23" s="23"/>
      <c r="H23" s="23"/>
      <c r="I23" s="24"/>
      <c r="J23" s="25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1</v>
      </c>
      <c r="E24" s="23"/>
      <c r="F24" s="23"/>
      <c r="G24" s="23"/>
      <c r="H24" s="23"/>
      <c r="I24" s="10"/>
      <c r="J24" s="11"/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1</v>
      </c>
      <c r="E25" s="23"/>
      <c r="F25" s="23"/>
      <c r="G25" s="23"/>
      <c r="H25" s="23"/>
      <c r="I25" s="10"/>
      <c r="J25" s="11"/>
      <c r="K25" s="12">
        <f t="shared" si="2"/>
        <v>0</v>
      </c>
      <c r="L25" s="12">
        <f t="shared" si="2"/>
        <v>0</v>
      </c>
      <c r="M25" s="68">
        <f t="shared" si="1"/>
        <v>0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1</v>
      </c>
      <c r="E26" s="23"/>
      <c r="F26" s="23"/>
      <c r="G26" s="23"/>
      <c r="H26" s="23"/>
      <c r="I26" s="10"/>
      <c r="J26" s="11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1</v>
      </c>
      <c r="E27" s="23"/>
      <c r="F27" s="23"/>
      <c r="G27" s="23"/>
      <c r="H27" s="23"/>
      <c r="I27" s="10"/>
      <c r="J27" s="11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1</v>
      </c>
      <c r="E28" s="106"/>
      <c r="F28" s="23"/>
      <c r="G28" s="23"/>
      <c r="H28" s="23"/>
      <c r="I28" s="10"/>
      <c r="J28" s="11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8">
        <v>1</v>
      </c>
      <c r="E29" s="26"/>
      <c r="F29" s="27"/>
      <c r="G29" s="28"/>
      <c r="H29" s="28"/>
      <c r="I29" s="1"/>
      <c r="J29" s="1"/>
      <c r="K29" s="12">
        <f t="shared" si="2"/>
        <v>0</v>
      </c>
      <c r="L29" s="12">
        <f t="shared" si="2"/>
        <v>0</v>
      </c>
      <c r="M29" s="68">
        <f t="shared" si="1"/>
        <v>0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8">
        <v>1</v>
      </c>
      <c r="E30" s="26"/>
      <c r="F30" s="27"/>
      <c r="G30" s="28"/>
      <c r="H30" s="28"/>
      <c r="I30" s="57"/>
      <c r="J30" s="57"/>
      <c r="K30" s="12">
        <f aca="true" t="shared" si="3" ref="K30:L33">SUM(I30)</f>
        <v>0</v>
      </c>
      <c r="L30" s="12">
        <f t="shared" si="3"/>
        <v>0</v>
      </c>
      <c r="M30" s="68">
        <f t="shared" si="1"/>
        <v>0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8">
        <v>1</v>
      </c>
      <c r="E31" s="23"/>
      <c r="F31" s="27"/>
      <c r="G31" s="28"/>
      <c r="H31" s="28"/>
      <c r="I31" s="57"/>
      <c r="J31" s="57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8">
        <v>1</v>
      </c>
      <c r="E32" s="23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8">
        <v>1</v>
      </c>
      <c r="E33" s="23"/>
      <c r="F33" s="27"/>
      <c r="G33" s="28"/>
      <c r="H33" s="28"/>
      <c r="I33" s="57"/>
      <c r="J33" s="57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8">
        <v>1</v>
      </c>
      <c r="E34" s="23"/>
      <c r="F34" s="27"/>
      <c r="G34" s="1"/>
      <c r="H34" s="1"/>
      <c r="I34" s="28"/>
      <c r="J34" s="28"/>
      <c r="K34" s="12">
        <f aca="true" t="shared" si="4" ref="K34:L40">SUM(G34)</f>
        <v>0</v>
      </c>
      <c r="L34" s="12">
        <f t="shared" si="4"/>
        <v>0</v>
      </c>
      <c r="M34" s="68">
        <f t="shared" si="1"/>
        <v>0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8">
        <v>1</v>
      </c>
      <c r="E35" s="23"/>
      <c r="F35" s="27"/>
      <c r="G35" s="1"/>
      <c r="H35" s="1"/>
      <c r="I35" s="28"/>
      <c r="J35" s="28"/>
      <c r="K35" s="12">
        <f t="shared" si="4"/>
        <v>0</v>
      </c>
      <c r="L35" s="12">
        <f t="shared" si="4"/>
        <v>0</v>
      </c>
      <c r="M35" s="68">
        <f t="shared" si="1"/>
        <v>0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8">
        <v>1</v>
      </c>
      <c r="E36" s="23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8">
        <v>1</v>
      </c>
      <c r="E37" s="23"/>
      <c r="F37" s="27"/>
      <c r="G37" s="1"/>
      <c r="H37" s="1"/>
      <c r="I37" s="28"/>
      <c r="J37" s="28"/>
      <c r="K37" s="12">
        <f t="shared" si="4"/>
        <v>0</v>
      </c>
      <c r="L37" s="12">
        <f t="shared" si="4"/>
        <v>0</v>
      </c>
      <c r="M37" s="68">
        <f t="shared" si="1"/>
        <v>0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8">
        <v>1</v>
      </c>
      <c r="E38" s="23"/>
      <c r="F38" s="27"/>
      <c r="G38" s="1"/>
      <c r="H38" s="1"/>
      <c r="I38" s="28"/>
      <c r="J38" s="28"/>
      <c r="K38" s="12">
        <f t="shared" si="4"/>
        <v>0</v>
      </c>
      <c r="L38" s="12">
        <f t="shared" si="4"/>
        <v>0</v>
      </c>
      <c r="M38" s="68">
        <f t="shared" si="1"/>
        <v>0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8">
        <v>1</v>
      </c>
      <c r="E39" s="23"/>
      <c r="F39" s="27"/>
      <c r="G39" s="1"/>
      <c r="H39" s="1"/>
      <c r="I39" s="28"/>
      <c r="J39" s="28"/>
      <c r="K39" s="12">
        <f t="shared" si="4"/>
        <v>0</v>
      </c>
      <c r="L39" s="12">
        <f t="shared" si="4"/>
        <v>0</v>
      </c>
      <c r="M39" s="68">
        <f t="shared" si="1"/>
        <v>0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8">
        <v>1</v>
      </c>
      <c r="E40" s="23"/>
      <c r="F40" s="27"/>
      <c r="G40" s="1"/>
      <c r="H40" s="1">
        <v>1</v>
      </c>
      <c r="I40" s="28"/>
      <c r="J40" s="28"/>
      <c r="K40" s="12">
        <f t="shared" si="4"/>
        <v>0</v>
      </c>
      <c r="L40" s="12">
        <f t="shared" si="4"/>
        <v>1</v>
      </c>
      <c r="M40" s="68">
        <f t="shared" si="1"/>
        <v>1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51"/>
  <sheetViews>
    <sheetView zoomScale="90" zoomScaleNormal="90" zoomScalePageLayoutView="0" workbookViewId="0" topLeftCell="A7">
      <selection activeCell="A42" sqref="A42:AL51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68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1</v>
      </c>
      <c r="E8" s="8">
        <v>1</v>
      </c>
      <c r="F8" s="9"/>
      <c r="G8" s="23"/>
      <c r="H8" s="23"/>
      <c r="I8" s="24"/>
      <c r="J8" s="25"/>
      <c r="K8" s="12">
        <f aca="true" t="shared" si="0" ref="K8:L23">SUM(E8)</f>
        <v>1</v>
      </c>
      <c r="L8" s="12">
        <f t="shared" si="0"/>
        <v>0</v>
      </c>
      <c r="M8" s="68">
        <f>SUM(K8,L8)</f>
        <v>1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1</v>
      </c>
      <c r="E9" s="8">
        <v>1</v>
      </c>
      <c r="F9" s="9"/>
      <c r="G9" s="23"/>
      <c r="H9" s="23"/>
      <c r="I9" s="24"/>
      <c r="J9" s="25"/>
      <c r="K9" s="12">
        <f t="shared" si="0"/>
        <v>1</v>
      </c>
      <c r="L9" s="12">
        <f t="shared" si="0"/>
        <v>0</v>
      </c>
      <c r="M9" s="68">
        <f>SUM(K9,L9)</f>
        <v>1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1</v>
      </c>
      <c r="E10" s="8">
        <v>1</v>
      </c>
      <c r="F10" s="9"/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1</v>
      </c>
      <c r="E11" s="8">
        <v>1</v>
      </c>
      <c r="F11" s="9"/>
      <c r="G11" s="23"/>
      <c r="H11" s="23"/>
      <c r="I11" s="24"/>
      <c r="J11" s="25"/>
      <c r="K11" s="12">
        <f t="shared" si="0"/>
        <v>1</v>
      </c>
      <c r="L11" s="12">
        <f t="shared" si="0"/>
        <v>0</v>
      </c>
      <c r="M11" s="68">
        <f aca="true" t="shared" si="1" ref="M11:M40">SUM(K11,L11)</f>
        <v>1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1</v>
      </c>
      <c r="E12" s="8">
        <v>1</v>
      </c>
      <c r="F12" s="9"/>
      <c r="G12" s="23"/>
      <c r="H12" s="23"/>
      <c r="I12" s="24"/>
      <c r="J12" s="25"/>
      <c r="K12" s="12">
        <f t="shared" si="0"/>
        <v>1</v>
      </c>
      <c r="L12" s="12">
        <f t="shared" si="0"/>
        <v>0</v>
      </c>
      <c r="M12" s="68">
        <f t="shared" si="1"/>
        <v>1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1</v>
      </c>
      <c r="E13" s="8">
        <v>1</v>
      </c>
      <c r="F13" s="9"/>
      <c r="G13" s="23"/>
      <c r="H13" s="23"/>
      <c r="I13" s="24"/>
      <c r="J13" s="25"/>
      <c r="K13" s="12">
        <f t="shared" si="0"/>
        <v>1</v>
      </c>
      <c r="L13" s="12">
        <f t="shared" si="0"/>
        <v>0</v>
      </c>
      <c r="M13" s="68">
        <f t="shared" si="1"/>
        <v>1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1</v>
      </c>
      <c r="E14" s="13"/>
      <c r="F14" s="9"/>
      <c r="G14" s="23"/>
      <c r="H14" s="23"/>
      <c r="I14" s="24"/>
      <c r="J14" s="25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1</v>
      </c>
      <c r="E15" s="13"/>
      <c r="F15" s="9"/>
      <c r="G15" s="23"/>
      <c r="H15" s="23"/>
      <c r="I15" s="24"/>
      <c r="J15" s="25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1</v>
      </c>
      <c r="E16" s="13"/>
      <c r="F16" s="9"/>
      <c r="G16" s="23"/>
      <c r="H16" s="23"/>
      <c r="I16" s="24"/>
      <c r="J16" s="25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1</v>
      </c>
      <c r="E17" s="8">
        <v>1</v>
      </c>
      <c r="F17" s="9"/>
      <c r="G17" s="23"/>
      <c r="H17" s="23"/>
      <c r="I17" s="24"/>
      <c r="J17" s="25"/>
      <c r="K17" s="12">
        <f t="shared" si="0"/>
        <v>1</v>
      </c>
      <c r="L17" s="12">
        <f t="shared" si="0"/>
        <v>0</v>
      </c>
      <c r="M17" s="68">
        <f t="shared" si="1"/>
        <v>1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1</v>
      </c>
      <c r="E18" s="8">
        <v>1</v>
      </c>
      <c r="F18" s="9"/>
      <c r="G18" s="23"/>
      <c r="H18" s="23"/>
      <c r="I18" s="24"/>
      <c r="J18" s="25"/>
      <c r="K18" s="12">
        <f t="shared" si="0"/>
        <v>1</v>
      </c>
      <c r="L18" s="12">
        <f t="shared" si="0"/>
        <v>0</v>
      </c>
      <c r="M18" s="68">
        <f t="shared" si="1"/>
        <v>1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1</v>
      </c>
      <c r="E19" s="8">
        <v>1</v>
      </c>
      <c r="F19" s="9"/>
      <c r="G19" s="23"/>
      <c r="H19" s="23"/>
      <c r="I19" s="24"/>
      <c r="J19" s="25"/>
      <c r="K19" s="12">
        <f t="shared" si="0"/>
        <v>1</v>
      </c>
      <c r="L19" s="12">
        <f t="shared" si="0"/>
        <v>0</v>
      </c>
      <c r="M19" s="68">
        <f t="shared" si="1"/>
        <v>1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1</v>
      </c>
      <c r="E20" s="101"/>
      <c r="F20" s="102"/>
      <c r="G20" s="23"/>
      <c r="H20" s="23"/>
      <c r="I20" s="24"/>
      <c r="J20" s="25"/>
      <c r="K20" s="12">
        <f t="shared" si="0"/>
        <v>0</v>
      </c>
      <c r="L20" s="12">
        <f t="shared" si="0"/>
        <v>0</v>
      </c>
      <c r="M20" s="68">
        <f t="shared" si="1"/>
        <v>0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1</v>
      </c>
      <c r="E21" s="8">
        <v>1</v>
      </c>
      <c r="F21" s="102"/>
      <c r="G21" s="23"/>
      <c r="H21" s="23"/>
      <c r="I21" s="24"/>
      <c r="J21" s="25"/>
      <c r="K21" s="12">
        <f t="shared" si="0"/>
        <v>1</v>
      </c>
      <c r="L21" s="12">
        <f t="shared" si="0"/>
        <v>0</v>
      </c>
      <c r="M21" s="68">
        <f t="shared" si="1"/>
        <v>1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1</v>
      </c>
      <c r="E22" s="101"/>
      <c r="F22" s="102"/>
      <c r="G22" s="23"/>
      <c r="H22" s="23"/>
      <c r="I22" s="24"/>
      <c r="J22" s="25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1</v>
      </c>
      <c r="E23" s="102"/>
      <c r="F23" s="102"/>
      <c r="G23" s="23"/>
      <c r="H23" s="23"/>
      <c r="I23" s="24"/>
      <c r="J23" s="25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1</v>
      </c>
      <c r="E24" s="23"/>
      <c r="F24" s="23"/>
      <c r="G24" s="23"/>
      <c r="H24" s="23"/>
      <c r="I24" s="8">
        <v>1</v>
      </c>
      <c r="J24" s="11"/>
      <c r="K24" s="12">
        <f>SUM(I24)</f>
        <v>1</v>
      </c>
      <c r="L24" s="12">
        <f aca="true" t="shared" si="2" ref="K24:L29">SUM(J24)</f>
        <v>0</v>
      </c>
      <c r="M24" s="68">
        <f t="shared" si="1"/>
        <v>1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1</v>
      </c>
      <c r="E25" s="23"/>
      <c r="F25" s="23"/>
      <c r="G25" s="23"/>
      <c r="H25" s="23"/>
      <c r="I25" s="8">
        <v>1</v>
      </c>
      <c r="J25" s="11"/>
      <c r="K25" s="12">
        <f t="shared" si="2"/>
        <v>1</v>
      </c>
      <c r="L25" s="12">
        <f t="shared" si="2"/>
        <v>0</v>
      </c>
      <c r="M25" s="68">
        <f t="shared" si="1"/>
        <v>1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1</v>
      </c>
      <c r="E26" s="23"/>
      <c r="F26" s="23"/>
      <c r="G26" s="23"/>
      <c r="H26" s="23"/>
      <c r="I26" s="8">
        <v>1</v>
      </c>
      <c r="J26" s="11"/>
      <c r="K26" s="12">
        <f t="shared" si="2"/>
        <v>1</v>
      </c>
      <c r="L26" s="12">
        <f t="shared" si="2"/>
        <v>0</v>
      </c>
      <c r="M26" s="68">
        <f t="shared" si="1"/>
        <v>1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1</v>
      </c>
      <c r="E27" s="23"/>
      <c r="F27" s="23"/>
      <c r="G27" s="23"/>
      <c r="H27" s="23"/>
      <c r="I27" s="10"/>
      <c r="J27" s="11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1</v>
      </c>
      <c r="E28" s="106"/>
      <c r="F28" s="23"/>
      <c r="G28" s="23"/>
      <c r="H28" s="23"/>
      <c r="I28" s="10"/>
      <c r="J28" s="11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8">
        <v>1</v>
      </c>
      <c r="E29" s="26"/>
      <c r="F29" s="27"/>
      <c r="G29" s="28"/>
      <c r="H29" s="28"/>
      <c r="I29" s="8">
        <v>1</v>
      </c>
      <c r="J29" s="1"/>
      <c r="K29" s="12">
        <f t="shared" si="2"/>
        <v>1</v>
      </c>
      <c r="L29" s="12">
        <f t="shared" si="2"/>
        <v>0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8">
        <v>1</v>
      </c>
      <c r="E30" s="26"/>
      <c r="F30" s="27"/>
      <c r="G30" s="28"/>
      <c r="H30" s="28"/>
      <c r="I30" s="8">
        <v>1</v>
      </c>
      <c r="J30" s="57"/>
      <c r="K30" s="12">
        <f aca="true" t="shared" si="3" ref="K30:L33">SUM(I30)</f>
        <v>1</v>
      </c>
      <c r="L30" s="12">
        <f t="shared" si="3"/>
        <v>0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8">
        <v>1</v>
      </c>
      <c r="E31" s="23"/>
      <c r="F31" s="27"/>
      <c r="G31" s="28"/>
      <c r="H31" s="28"/>
      <c r="I31" s="8">
        <v>1</v>
      </c>
      <c r="J31" s="57"/>
      <c r="K31" s="12">
        <f t="shared" si="3"/>
        <v>1</v>
      </c>
      <c r="L31" s="12">
        <f t="shared" si="3"/>
        <v>0</v>
      </c>
      <c r="M31" s="68">
        <f t="shared" si="1"/>
        <v>1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8">
        <v>1</v>
      </c>
      <c r="E32" s="23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8">
        <v>1</v>
      </c>
      <c r="E33" s="23"/>
      <c r="F33" s="27"/>
      <c r="G33" s="28"/>
      <c r="H33" s="28"/>
      <c r="I33" s="57"/>
      <c r="J33" s="57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8">
        <v>1</v>
      </c>
      <c r="E34" s="23"/>
      <c r="F34" s="27"/>
      <c r="G34" s="8">
        <v>1</v>
      </c>
      <c r="H34" s="1"/>
      <c r="I34" s="28"/>
      <c r="J34" s="28"/>
      <c r="K34" s="12">
        <f aca="true" t="shared" si="4" ref="K34:L40">SUM(G34)</f>
        <v>1</v>
      </c>
      <c r="L34" s="12">
        <f t="shared" si="4"/>
        <v>0</v>
      </c>
      <c r="M34" s="68">
        <f t="shared" si="1"/>
        <v>1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8">
        <v>1</v>
      </c>
      <c r="E35" s="23"/>
      <c r="F35" s="27"/>
      <c r="G35" s="8">
        <v>1</v>
      </c>
      <c r="H35" s="1"/>
      <c r="I35" s="28"/>
      <c r="J35" s="28"/>
      <c r="K35" s="12">
        <f t="shared" si="4"/>
        <v>1</v>
      </c>
      <c r="L35" s="12">
        <f t="shared" si="4"/>
        <v>0</v>
      </c>
      <c r="M35" s="68">
        <f t="shared" si="1"/>
        <v>1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8">
        <v>1</v>
      </c>
      <c r="E36" s="23"/>
      <c r="F36" s="27"/>
      <c r="G36" s="8">
        <v>1</v>
      </c>
      <c r="H36" s="1"/>
      <c r="I36" s="28"/>
      <c r="J36" s="28"/>
      <c r="K36" s="12">
        <f t="shared" si="4"/>
        <v>1</v>
      </c>
      <c r="L36" s="12">
        <f t="shared" si="4"/>
        <v>0</v>
      </c>
      <c r="M36" s="68">
        <f t="shared" si="1"/>
        <v>1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8">
        <v>1</v>
      </c>
      <c r="E37" s="23"/>
      <c r="F37" s="27"/>
      <c r="G37" s="8">
        <v>1</v>
      </c>
      <c r="H37" s="1"/>
      <c r="I37" s="28"/>
      <c r="J37" s="28"/>
      <c r="K37" s="12">
        <f t="shared" si="4"/>
        <v>1</v>
      </c>
      <c r="L37" s="12">
        <f t="shared" si="4"/>
        <v>0</v>
      </c>
      <c r="M37" s="68">
        <f t="shared" si="1"/>
        <v>1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8">
        <v>1</v>
      </c>
      <c r="E38" s="23"/>
      <c r="F38" s="27"/>
      <c r="G38" s="8">
        <v>1</v>
      </c>
      <c r="H38" s="1"/>
      <c r="I38" s="28"/>
      <c r="J38" s="28"/>
      <c r="K38" s="12">
        <f t="shared" si="4"/>
        <v>1</v>
      </c>
      <c r="L38" s="12">
        <f t="shared" si="4"/>
        <v>0</v>
      </c>
      <c r="M38" s="68">
        <f t="shared" si="1"/>
        <v>1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8">
        <v>1</v>
      </c>
      <c r="E39" s="23"/>
      <c r="F39" s="27"/>
      <c r="G39" s="8">
        <v>1</v>
      </c>
      <c r="H39" s="1"/>
      <c r="I39" s="28"/>
      <c r="J39" s="28"/>
      <c r="K39" s="12">
        <f t="shared" si="4"/>
        <v>1</v>
      </c>
      <c r="L39" s="12">
        <f t="shared" si="4"/>
        <v>0</v>
      </c>
      <c r="M39" s="68">
        <f t="shared" si="1"/>
        <v>1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8">
        <v>1</v>
      </c>
      <c r="E40" s="23"/>
      <c r="F40" s="27"/>
      <c r="G40" s="8">
        <v>1</v>
      </c>
      <c r="H40" s="1"/>
      <c r="I40" s="28"/>
      <c r="J40" s="28"/>
      <c r="K40" s="12">
        <f t="shared" si="4"/>
        <v>1</v>
      </c>
      <c r="L40" s="12">
        <f t="shared" si="4"/>
        <v>0</v>
      </c>
      <c r="M40" s="68">
        <f t="shared" si="1"/>
        <v>1</v>
      </c>
    </row>
    <row r="41" spans="1:38" s="1" customFormat="1" ht="25.5" customHeight="1">
      <c r="A41" s="123"/>
      <c r="B41" s="152"/>
      <c r="C41" s="15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</row>
    <row r="42" spans="1:38" s="1" customFormat="1" ht="25.5" customHeight="1">
      <c r="A42" s="55"/>
      <c r="B42" s="215"/>
      <c r="C42" s="21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1:38" s="1" customFormat="1" ht="25.5" customHeight="1">
      <c r="A43" s="55"/>
      <c r="B43" s="215"/>
      <c r="C43" s="21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1:38" s="1" customFormat="1" ht="25.5" customHeight="1">
      <c r="A44" s="55"/>
      <c r="B44" s="215"/>
      <c r="C44" s="21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1:38" s="1" customFormat="1" ht="25.5" customHeight="1">
      <c r="A45" s="55"/>
      <c r="B45" s="215"/>
      <c r="C45" s="21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1:38" s="1" customFormat="1" ht="25.5" customHeight="1">
      <c r="A46" s="55"/>
      <c r="B46" s="215"/>
      <c r="C46" s="21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1:38" s="1" customFormat="1" ht="25.5" customHeight="1">
      <c r="A47" s="55"/>
      <c r="B47" s="215"/>
      <c r="C47" s="21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1:38" s="1" customFormat="1" ht="25.5" customHeight="1">
      <c r="A48" s="216"/>
      <c r="B48" s="215"/>
      <c r="C48" s="215"/>
      <c r="D48" s="216"/>
      <c r="E48" s="55"/>
      <c r="F48" s="216"/>
      <c r="G48" s="55"/>
      <c r="H48" s="55"/>
      <c r="I48" s="55"/>
      <c r="J48" s="55"/>
      <c r="K48" s="55"/>
      <c r="L48" s="216"/>
      <c r="M48" s="216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1:38" ht="25.5" customHeight="1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217"/>
      <c r="L49" s="217"/>
      <c r="M49" s="218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25.5" customHeight="1">
      <c r="A50" s="55"/>
      <c r="B50" s="215"/>
      <c r="C50" s="215"/>
      <c r="D50" s="55"/>
      <c r="E50" s="55"/>
      <c r="F50" s="55"/>
      <c r="G50" s="55"/>
      <c r="H50" s="55"/>
      <c r="I50" s="55"/>
      <c r="J50" s="55"/>
      <c r="K50" s="55"/>
      <c r="L50" s="55"/>
      <c r="M50" s="219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</row>
    <row r="51" spans="1:38" ht="25.5" customHeight="1">
      <c r="A51" s="55"/>
      <c r="B51" s="215"/>
      <c r="C51" s="215"/>
      <c r="D51" s="55"/>
      <c r="E51" s="55"/>
      <c r="F51" s="55"/>
      <c r="G51" s="55"/>
      <c r="H51" s="55"/>
      <c r="I51" s="55"/>
      <c r="J51" s="55"/>
      <c r="K51" s="55"/>
      <c r="L51" s="55"/>
      <c r="M51" s="219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</sheetData>
  <sheetProtection/>
  <mergeCells count="12">
    <mergeCell ref="A49:J49"/>
    <mergeCell ref="K6:L6"/>
    <mergeCell ref="E7:J7"/>
    <mergeCell ref="G5:H5"/>
    <mergeCell ref="I5:J5"/>
    <mergeCell ref="K5:M5"/>
    <mergeCell ref="B5:D5"/>
    <mergeCell ref="E5:F5"/>
    <mergeCell ref="A1:M1"/>
    <mergeCell ref="A2:M2"/>
    <mergeCell ref="A3:M3"/>
    <mergeCell ref="A4:M4"/>
  </mergeCells>
  <printOptions/>
  <pageMargins left="0.75" right="0.75" top="1" bottom="1" header="0.5" footer="0.5"/>
  <pageSetup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S34" sqref="S34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69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2</v>
      </c>
      <c r="E8" s="126"/>
      <c r="F8" s="126">
        <v>2</v>
      </c>
      <c r="G8" s="127"/>
      <c r="H8" s="127"/>
      <c r="I8" s="128"/>
      <c r="J8" s="128"/>
      <c r="K8" s="12">
        <f aca="true" t="shared" si="0" ref="K8:L23">SUM(E8)</f>
        <v>0</v>
      </c>
      <c r="L8" s="12">
        <f t="shared" si="0"/>
        <v>2</v>
      </c>
      <c r="M8" s="68">
        <f>SUM(K8,L8)</f>
        <v>2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2</v>
      </c>
      <c r="E9" s="126"/>
      <c r="F9" s="126">
        <v>2</v>
      </c>
      <c r="G9" s="127"/>
      <c r="H9" s="127"/>
      <c r="I9" s="128"/>
      <c r="J9" s="128"/>
      <c r="K9" s="12">
        <f t="shared" si="0"/>
        <v>0</v>
      </c>
      <c r="L9" s="12">
        <f t="shared" si="0"/>
        <v>2</v>
      </c>
      <c r="M9" s="68">
        <f>SUM(K9,L9)</f>
        <v>2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2</v>
      </c>
      <c r="E10" s="126"/>
      <c r="F10" s="126">
        <v>2</v>
      </c>
      <c r="G10" s="127"/>
      <c r="H10" s="127"/>
      <c r="I10" s="128"/>
      <c r="J10" s="128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2</v>
      </c>
      <c r="E11" s="126"/>
      <c r="F11" s="126">
        <v>2</v>
      </c>
      <c r="G11" s="127"/>
      <c r="H11" s="127"/>
      <c r="I11" s="128"/>
      <c r="J11" s="128"/>
      <c r="K11" s="12">
        <f t="shared" si="0"/>
        <v>0</v>
      </c>
      <c r="L11" s="12">
        <f t="shared" si="0"/>
        <v>2</v>
      </c>
      <c r="M11" s="68">
        <f aca="true" t="shared" si="1" ref="M11:M40">SUM(K11,L11)</f>
        <v>2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2</v>
      </c>
      <c r="E12" s="126"/>
      <c r="F12" s="126">
        <v>2</v>
      </c>
      <c r="G12" s="127"/>
      <c r="H12" s="127"/>
      <c r="I12" s="128"/>
      <c r="J12" s="128"/>
      <c r="K12" s="12">
        <f t="shared" si="0"/>
        <v>0</v>
      </c>
      <c r="L12" s="12">
        <f t="shared" si="0"/>
        <v>2</v>
      </c>
      <c r="M12" s="68">
        <f t="shared" si="1"/>
        <v>2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2</v>
      </c>
      <c r="E13" s="126"/>
      <c r="F13" s="126"/>
      <c r="G13" s="127"/>
      <c r="H13" s="127"/>
      <c r="I13" s="128"/>
      <c r="J13" s="128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2</v>
      </c>
      <c r="E14" s="126"/>
      <c r="F14" s="126"/>
      <c r="G14" s="127"/>
      <c r="H14" s="127"/>
      <c r="I14" s="128"/>
      <c r="J14" s="128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2</v>
      </c>
      <c r="E15" s="126"/>
      <c r="F15" s="126"/>
      <c r="G15" s="127"/>
      <c r="H15" s="127"/>
      <c r="I15" s="128"/>
      <c r="J15" s="128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2</v>
      </c>
      <c r="E16" s="126"/>
      <c r="F16" s="126"/>
      <c r="G16" s="127"/>
      <c r="H16" s="127"/>
      <c r="I16" s="128"/>
      <c r="J16" s="128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2</v>
      </c>
      <c r="E17" s="129"/>
      <c r="F17" s="129">
        <v>2</v>
      </c>
      <c r="G17" s="130"/>
      <c r="H17" s="130"/>
      <c r="I17" s="131"/>
      <c r="J17" s="131"/>
      <c r="K17" s="12">
        <f t="shared" si="0"/>
        <v>0</v>
      </c>
      <c r="L17" s="12">
        <f t="shared" si="0"/>
        <v>2</v>
      </c>
      <c r="M17" s="68">
        <f t="shared" si="1"/>
        <v>2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2</v>
      </c>
      <c r="E18" s="132"/>
      <c r="F18" s="132">
        <v>2</v>
      </c>
      <c r="G18" s="127"/>
      <c r="H18" s="127"/>
      <c r="I18" s="128"/>
      <c r="J18" s="128"/>
      <c r="K18" s="12">
        <f t="shared" si="0"/>
        <v>0</v>
      </c>
      <c r="L18" s="12">
        <f t="shared" si="0"/>
        <v>2</v>
      </c>
      <c r="M18" s="68">
        <f t="shared" si="1"/>
        <v>2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2</v>
      </c>
      <c r="E19" s="133"/>
      <c r="F19" s="133"/>
      <c r="G19" s="127"/>
      <c r="H19" s="127"/>
      <c r="I19" s="128"/>
      <c r="J19" s="128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2</v>
      </c>
      <c r="E20" s="134"/>
      <c r="F20" s="134">
        <v>2</v>
      </c>
      <c r="G20" s="130"/>
      <c r="H20" s="130"/>
      <c r="I20" s="131"/>
      <c r="J20" s="131"/>
      <c r="K20" s="12">
        <f t="shared" si="0"/>
        <v>0</v>
      </c>
      <c r="L20" s="12">
        <f t="shared" si="0"/>
        <v>2</v>
      </c>
      <c r="M20" s="68">
        <f t="shared" si="1"/>
        <v>2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2</v>
      </c>
      <c r="E21" s="134"/>
      <c r="F21" s="134"/>
      <c r="G21" s="130"/>
      <c r="H21" s="130"/>
      <c r="I21" s="131"/>
      <c r="J21" s="131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2</v>
      </c>
      <c r="E22" s="134"/>
      <c r="F22" s="134"/>
      <c r="G22" s="130"/>
      <c r="H22" s="130"/>
      <c r="I22" s="131"/>
      <c r="J22" s="131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2</v>
      </c>
      <c r="E23" s="135"/>
      <c r="F23" s="135"/>
      <c r="G23" s="127"/>
      <c r="H23" s="127"/>
      <c r="I23" s="128"/>
      <c r="J23" s="128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2</v>
      </c>
      <c r="E24" s="136"/>
      <c r="F24" s="136"/>
      <c r="G24" s="127"/>
      <c r="H24" s="127"/>
      <c r="I24" s="12"/>
      <c r="J24" s="12">
        <v>2</v>
      </c>
      <c r="K24" s="12">
        <f>SUM(I24)</f>
        <v>0</v>
      </c>
      <c r="L24" s="12">
        <f aca="true" t="shared" si="2" ref="K24:L29">SUM(J24)</f>
        <v>2</v>
      </c>
      <c r="M24" s="68">
        <f t="shared" si="1"/>
        <v>2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2</v>
      </c>
      <c r="E25" s="136"/>
      <c r="F25" s="136"/>
      <c r="G25" s="127"/>
      <c r="H25" s="127"/>
      <c r="I25" s="12"/>
      <c r="J25" s="12">
        <v>2</v>
      </c>
      <c r="K25" s="12">
        <f t="shared" si="2"/>
        <v>0</v>
      </c>
      <c r="L25" s="12">
        <f t="shared" si="2"/>
        <v>2</v>
      </c>
      <c r="M25" s="68">
        <f t="shared" si="1"/>
        <v>2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2</v>
      </c>
      <c r="E26" s="136"/>
      <c r="F26" s="136"/>
      <c r="G26" s="127"/>
      <c r="H26" s="127"/>
      <c r="I26" s="12"/>
      <c r="J26" s="12">
        <v>2</v>
      </c>
      <c r="K26" s="12">
        <f t="shared" si="2"/>
        <v>0</v>
      </c>
      <c r="L26" s="12">
        <f t="shared" si="2"/>
        <v>2</v>
      </c>
      <c r="M26" s="68">
        <f t="shared" si="1"/>
        <v>2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2</v>
      </c>
      <c r="E27" s="136"/>
      <c r="F27" s="136"/>
      <c r="G27" s="127"/>
      <c r="H27" s="127"/>
      <c r="I27" s="12"/>
      <c r="J27" s="12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2</v>
      </c>
      <c r="E28" s="136"/>
      <c r="F28" s="136"/>
      <c r="G28" s="127"/>
      <c r="H28" s="127"/>
      <c r="I28" s="12"/>
      <c r="J28" s="12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95">
        <v>1</v>
      </c>
      <c r="E29" s="137"/>
      <c r="F29" s="138"/>
      <c r="G29" s="138"/>
      <c r="H29" s="138"/>
      <c r="I29" s="54"/>
      <c r="J29" s="54">
        <v>1</v>
      </c>
      <c r="K29" s="12">
        <f t="shared" si="2"/>
        <v>0</v>
      </c>
      <c r="L29" s="12">
        <f t="shared" si="2"/>
        <v>1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95">
        <v>1</v>
      </c>
      <c r="E30" s="137"/>
      <c r="F30" s="138"/>
      <c r="G30" s="138"/>
      <c r="H30" s="138"/>
      <c r="I30" s="139"/>
      <c r="J30" s="139">
        <v>1</v>
      </c>
      <c r="K30" s="12">
        <f aca="true" t="shared" si="3" ref="K30:L33">SUM(I30)</f>
        <v>0</v>
      </c>
      <c r="L30" s="12">
        <f t="shared" si="3"/>
        <v>1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95">
        <v>1</v>
      </c>
      <c r="E31" s="136"/>
      <c r="F31" s="138"/>
      <c r="G31" s="138"/>
      <c r="H31" s="138"/>
      <c r="I31" s="139"/>
      <c r="J31" s="139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95">
        <v>1</v>
      </c>
      <c r="E32" s="136"/>
      <c r="F32" s="138"/>
      <c r="G32" s="138"/>
      <c r="H32" s="138"/>
      <c r="I32" s="139"/>
      <c r="J32" s="139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95">
        <v>1</v>
      </c>
      <c r="E33" s="136"/>
      <c r="F33" s="138"/>
      <c r="G33" s="138"/>
      <c r="H33" s="138"/>
      <c r="I33" s="139"/>
      <c r="J33" s="139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95">
        <v>2</v>
      </c>
      <c r="E34" s="136"/>
      <c r="F34" s="138"/>
      <c r="G34" s="54"/>
      <c r="H34" s="54">
        <v>2</v>
      </c>
      <c r="I34" s="138"/>
      <c r="J34" s="138"/>
      <c r="K34" s="12">
        <f aca="true" t="shared" si="4" ref="K34:L40">SUM(G34)</f>
        <v>0</v>
      </c>
      <c r="L34" s="12">
        <f t="shared" si="4"/>
        <v>2</v>
      </c>
      <c r="M34" s="68">
        <f t="shared" si="1"/>
        <v>2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40">
        <v>2</v>
      </c>
      <c r="E35" s="141"/>
      <c r="F35" s="142"/>
      <c r="G35" s="143"/>
      <c r="H35" s="143">
        <v>2</v>
      </c>
      <c r="I35" s="142"/>
      <c r="J35" s="142"/>
      <c r="K35" s="12">
        <f t="shared" si="4"/>
        <v>0</v>
      </c>
      <c r="L35" s="12">
        <f t="shared" si="4"/>
        <v>2</v>
      </c>
      <c r="M35" s="68">
        <f t="shared" si="1"/>
        <v>2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95">
        <v>2</v>
      </c>
      <c r="E36" s="127"/>
      <c r="F36" s="138"/>
      <c r="G36" s="54"/>
      <c r="H36" s="54">
        <v>2</v>
      </c>
      <c r="I36" s="138"/>
      <c r="J36" s="138"/>
      <c r="K36" s="12">
        <f t="shared" si="4"/>
        <v>0</v>
      </c>
      <c r="L36" s="12">
        <f t="shared" si="4"/>
        <v>2</v>
      </c>
      <c r="M36" s="68">
        <f t="shared" si="1"/>
        <v>2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95">
        <v>2</v>
      </c>
      <c r="E37" s="127"/>
      <c r="F37" s="138"/>
      <c r="G37" s="54"/>
      <c r="H37" s="54">
        <v>2</v>
      </c>
      <c r="I37" s="138"/>
      <c r="J37" s="138"/>
      <c r="K37" s="12">
        <f t="shared" si="4"/>
        <v>0</v>
      </c>
      <c r="L37" s="12">
        <f t="shared" si="4"/>
        <v>2</v>
      </c>
      <c r="M37" s="68">
        <f t="shared" si="1"/>
        <v>2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95">
        <v>2</v>
      </c>
      <c r="E38" s="127"/>
      <c r="F38" s="138"/>
      <c r="G38" s="54"/>
      <c r="H38" s="54">
        <v>2</v>
      </c>
      <c r="I38" s="138"/>
      <c r="J38" s="138"/>
      <c r="K38" s="12">
        <f t="shared" si="4"/>
        <v>0</v>
      </c>
      <c r="L38" s="12">
        <f t="shared" si="4"/>
        <v>2</v>
      </c>
      <c r="M38" s="68">
        <f t="shared" si="1"/>
        <v>2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95">
        <v>2</v>
      </c>
      <c r="E39" s="127"/>
      <c r="F39" s="138"/>
      <c r="G39" s="54"/>
      <c r="H39" s="54">
        <v>2</v>
      </c>
      <c r="I39" s="138"/>
      <c r="J39" s="138"/>
      <c r="K39" s="12">
        <f t="shared" si="4"/>
        <v>0</v>
      </c>
      <c r="L39" s="12">
        <f t="shared" si="4"/>
        <v>2</v>
      </c>
      <c r="M39" s="68">
        <f t="shared" si="1"/>
        <v>2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40">
        <v>2</v>
      </c>
      <c r="E40" s="144"/>
      <c r="F40" s="142"/>
      <c r="G40" s="143"/>
      <c r="H40" s="143">
        <v>2</v>
      </c>
      <c r="I40" s="142"/>
      <c r="J40" s="142"/>
      <c r="K40" s="12">
        <f t="shared" si="4"/>
        <v>0</v>
      </c>
      <c r="L40" s="12">
        <f t="shared" si="4"/>
        <v>2</v>
      </c>
      <c r="M40" s="68">
        <f t="shared" si="1"/>
        <v>2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A1:M1"/>
    <mergeCell ref="A2:M2"/>
    <mergeCell ref="A3:M3"/>
    <mergeCell ref="A4:M4"/>
    <mergeCell ref="K6:L6"/>
    <mergeCell ref="E7:J7"/>
    <mergeCell ref="G5:H5"/>
    <mergeCell ref="I5:J5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O19" sqref="O19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57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/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2</v>
      </c>
      <c r="E8" s="178">
        <v>2</v>
      </c>
      <c r="F8" s="178"/>
      <c r="G8" s="179"/>
      <c r="H8" s="179"/>
      <c r="I8" s="180"/>
      <c r="J8" s="181"/>
      <c r="K8" s="12">
        <f aca="true" t="shared" si="0" ref="K8:L23">SUM(E8)</f>
        <v>2</v>
      </c>
      <c r="L8" s="12">
        <f t="shared" si="0"/>
        <v>0</v>
      </c>
      <c r="M8" s="68">
        <f>SUM(K8,L8)</f>
        <v>2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2</v>
      </c>
      <c r="E9" s="178"/>
      <c r="F9" s="178">
        <v>2</v>
      </c>
      <c r="G9" s="179"/>
      <c r="H9" s="179"/>
      <c r="I9" s="180"/>
      <c r="J9" s="181"/>
      <c r="K9" s="12">
        <f t="shared" si="0"/>
        <v>0</v>
      </c>
      <c r="L9" s="12">
        <f t="shared" si="0"/>
        <v>2</v>
      </c>
      <c r="M9" s="68">
        <f>SUM(K9,L9)</f>
        <v>2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2</v>
      </c>
      <c r="E10" s="178"/>
      <c r="F10" s="178">
        <v>2</v>
      </c>
      <c r="G10" s="179"/>
      <c r="H10" s="179"/>
      <c r="I10" s="180"/>
      <c r="J10" s="181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2</v>
      </c>
      <c r="E11" s="182"/>
      <c r="F11" s="178">
        <v>2</v>
      </c>
      <c r="G11" s="179"/>
      <c r="H11" s="179"/>
      <c r="I11" s="180"/>
      <c r="J11" s="181"/>
      <c r="K11" s="12">
        <f t="shared" si="0"/>
        <v>0</v>
      </c>
      <c r="L11" s="12">
        <f t="shared" si="0"/>
        <v>2</v>
      </c>
      <c r="M11" s="68">
        <f aca="true" t="shared" si="1" ref="M11:M40">SUM(K11,L11)</f>
        <v>2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2</v>
      </c>
      <c r="E12" s="182"/>
      <c r="F12" s="178"/>
      <c r="G12" s="179"/>
      <c r="H12" s="179"/>
      <c r="I12" s="180"/>
      <c r="J12" s="181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2</v>
      </c>
      <c r="E13" s="182"/>
      <c r="F13" s="178"/>
      <c r="G13" s="179"/>
      <c r="H13" s="179"/>
      <c r="I13" s="180"/>
      <c r="J13" s="181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2</v>
      </c>
      <c r="E14" s="182"/>
      <c r="F14" s="178"/>
      <c r="G14" s="179"/>
      <c r="H14" s="179"/>
      <c r="I14" s="180"/>
      <c r="J14" s="181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2</v>
      </c>
      <c r="E15" s="182">
        <v>2</v>
      </c>
      <c r="F15" s="178"/>
      <c r="G15" s="179"/>
      <c r="H15" s="179"/>
      <c r="I15" s="180"/>
      <c r="J15" s="181"/>
      <c r="K15" s="12">
        <f t="shared" si="0"/>
        <v>2</v>
      </c>
      <c r="L15" s="12">
        <f t="shared" si="0"/>
        <v>0</v>
      </c>
      <c r="M15" s="68">
        <f t="shared" si="1"/>
        <v>2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2</v>
      </c>
      <c r="E16" s="182"/>
      <c r="F16" s="178"/>
      <c r="G16" s="179"/>
      <c r="H16" s="179"/>
      <c r="I16" s="180"/>
      <c r="J16" s="181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2</v>
      </c>
      <c r="E17" s="183">
        <v>2</v>
      </c>
      <c r="F17" s="184"/>
      <c r="G17" s="185"/>
      <c r="H17" s="185"/>
      <c r="I17" s="186"/>
      <c r="J17" s="187"/>
      <c r="K17" s="12">
        <f t="shared" si="0"/>
        <v>2</v>
      </c>
      <c r="L17" s="12">
        <f t="shared" si="0"/>
        <v>0</v>
      </c>
      <c r="M17" s="68">
        <f t="shared" si="1"/>
        <v>2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2</v>
      </c>
      <c r="E18" s="188">
        <v>2</v>
      </c>
      <c r="F18" s="189"/>
      <c r="G18" s="179"/>
      <c r="H18" s="179"/>
      <c r="I18" s="180"/>
      <c r="J18" s="181"/>
      <c r="K18" s="12">
        <f t="shared" si="0"/>
        <v>2</v>
      </c>
      <c r="L18" s="12">
        <f t="shared" si="0"/>
        <v>0</v>
      </c>
      <c r="M18" s="68">
        <f t="shared" si="1"/>
        <v>2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2</v>
      </c>
      <c r="E19" s="190"/>
      <c r="F19" s="191">
        <v>2</v>
      </c>
      <c r="G19" s="179"/>
      <c r="H19" s="179"/>
      <c r="I19" s="180"/>
      <c r="J19" s="181"/>
      <c r="K19" s="12">
        <f t="shared" si="0"/>
        <v>0</v>
      </c>
      <c r="L19" s="12">
        <f t="shared" si="0"/>
        <v>2</v>
      </c>
      <c r="M19" s="68">
        <f t="shared" si="1"/>
        <v>2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2</v>
      </c>
      <c r="E20" s="192"/>
      <c r="F20" s="193">
        <v>2</v>
      </c>
      <c r="G20" s="185"/>
      <c r="H20" s="185"/>
      <c r="I20" s="186"/>
      <c r="J20" s="187"/>
      <c r="K20" s="12">
        <f t="shared" si="0"/>
        <v>0</v>
      </c>
      <c r="L20" s="12">
        <f t="shared" si="0"/>
        <v>2</v>
      </c>
      <c r="M20" s="68">
        <f t="shared" si="1"/>
        <v>2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2</v>
      </c>
      <c r="E21" s="192"/>
      <c r="F21" s="193">
        <v>2</v>
      </c>
      <c r="G21" s="185"/>
      <c r="H21" s="185"/>
      <c r="I21" s="186"/>
      <c r="J21" s="187"/>
      <c r="K21" s="12">
        <f t="shared" si="0"/>
        <v>0</v>
      </c>
      <c r="L21" s="12">
        <f t="shared" si="0"/>
        <v>2</v>
      </c>
      <c r="M21" s="68">
        <f t="shared" si="1"/>
        <v>2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2</v>
      </c>
      <c r="E22" s="192"/>
      <c r="F22" s="193"/>
      <c r="G22" s="185"/>
      <c r="H22" s="185"/>
      <c r="I22" s="186"/>
      <c r="J22" s="187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2</v>
      </c>
      <c r="E23" s="194"/>
      <c r="F23" s="194"/>
      <c r="G23" s="179"/>
      <c r="H23" s="179"/>
      <c r="I23" s="180"/>
      <c r="J23" s="181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2</v>
      </c>
      <c r="E24" s="195"/>
      <c r="F24" s="195"/>
      <c r="G24" s="179"/>
      <c r="H24" s="179"/>
      <c r="I24" s="196">
        <v>1</v>
      </c>
      <c r="J24" s="202"/>
      <c r="K24" s="12">
        <f>SUM(I24)</f>
        <v>1</v>
      </c>
      <c r="L24" s="12">
        <f aca="true" t="shared" si="2" ref="K24:L29">SUM(J24)</f>
        <v>0</v>
      </c>
      <c r="M24" s="68">
        <f t="shared" si="1"/>
        <v>1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2</v>
      </c>
      <c r="E25" s="195"/>
      <c r="F25" s="195"/>
      <c r="G25" s="179"/>
      <c r="H25" s="179"/>
      <c r="I25" s="196">
        <v>2</v>
      </c>
      <c r="J25" s="202"/>
      <c r="K25" s="12">
        <f t="shared" si="2"/>
        <v>2</v>
      </c>
      <c r="L25" s="12">
        <f t="shared" si="2"/>
        <v>0</v>
      </c>
      <c r="M25" s="68">
        <f t="shared" si="1"/>
        <v>2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2</v>
      </c>
      <c r="E26" s="195"/>
      <c r="F26" s="195"/>
      <c r="G26" s="179"/>
      <c r="H26" s="179"/>
      <c r="I26" s="196"/>
      <c r="J26" s="202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2</v>
      </c>
      <c r="E27" s="195"/>
      <c r="F27" s="195"/>
      <c r="G27" s="179"/>
      <c r="H27" s="179"/>
      <c r="I27" s="196"/>
      <c r="J27" s="202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2</v>
      </c>
      <c r="E28" s="197"/>
      <c r="F28" s="195"/>
      <c r="G28" s="179"/>
      <c r="H28" s="179"/>
      <c r="I28" s="196"/>
      <c r="J28" s="202">
        <v>2</v>
      </c>
      <c r="K28" s="12">
        <f t="shared" si="2"/>
        <v>0</v>
      </c>
      <c r="L28" s="12">
        <f t="shared" si="2"/>
        <v>2</v>
      </c>
      <c r="M28" s="68">
        <f t="shared" si="1"/>
        <v>2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8">
        <v>2</v>
      </c>
      <c r="E29" s="26"/>
      <c r="F29" s="27"/>
      <c r="G29" s="28"/>
      <c r="H29" s="28"/>
      <c r="I29" s="1"/>
      <c r="J29" s="1">
        <v>2</v>
      </c>
      <c r="K29" s="12">
        <f t="shared" si="2"/>
        <v>0</v>
      </c>
      <c r="L29" s="12">
        <f t="shared" si="2"/>
        <v>2</v>
      </c>
      <c r="M29" s="68">
        <f t="shared" si="1"/>
        <v>2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8">
        <v>2</v>
      </c>
      <c r="E30" s="26"/>
      <c r="F30" s="27"/>
      <c r="G30" s="28"/>
      <c r="H30" s="28"/>
      <c r="I30" s="57"/>
      <c r="J30" s="57">
        <v>2</v>
      </c>
      <c r="K30" s="12">
        <f aca="true" t="shared" si="3" ref="K30:L33">SUM(I30)</f>
        <v>0</v>
      </c>
      <c r="L30" s="12">
        <f t="shared" si="3"/>
        <v>2</v>
      </c>
      <c r="M30" s="68">
        <f t="shared" si="1"/>
        <v>2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8">
        <v>2</v>
      </c>
      <c r="E31" s="195"/>
      <c r="F31" s="27"/>
      <c r="G31" s="28"/>
      <c r="H31" s="28"/>
      <c r="I31" s="57"/>
      <c r="J31" s="57">
        <v>2</v>
      </c>
      <c r="K31" s="12">
        <f t="shared" si="3"/>
        <v>0</v>
      </c>
      <c r="L31" s="12">
        <f t="shared" si="3"/>
        <v>2</v>
      </c>
      <c r="M31" s="68">
        <f t="shared" si="1"/>
        <v>2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8">
        <v>2</v>
      </c>
      <c r="E32" s="195"/>
      <c r="F32" s="27"/>
      <c r="G32" s="28"/>
      <c r="H32" s="28"/>
      <c r="I32" s="57"/>
      <c r="J32" s="57">
        <v>2</v>
      </c>
      <c r="K32" s="12">
        <f t="shared" si="3"/>
        <v>0</v>
      </c>
      <c r="L32" s="12">
        <f t="shared" si="3"/>
        <v>2</v>
      </c>
      <c r="M32" s="68">
        <f t="shared" si="1"/>
        <v>2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8">
        <v>2</v>
      </c>
      <c r="E33" s="195"/>
      <c r="F33" s="27"/>
      <c r="G33" s="28"/>
      <c r="H33" s="28"/>
      <c r="I33" s="57"/>
      <c r="J33" s="57">
        <v>2</v>
      </c>
      <c r="K33" s="12">
        <f t="shared" si="3"/>
        <v>0</v>
      </c>
      <c r="L33" s="12">
        <f t="shared" si="3"/>
        <v>2</v>
      </c>
      <c r="M33" s="68">
        <f t="shared" si="1"/>
        <v>2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8">
        <v>2</v>
      </c>
      <c r="E34" s="195"/>
      <c r="F34" s="27"/>
      <c r="G34" s="1"/>
      <c r="H34" s="1">
        <v>1</v>
      </c>
      <c r="I34" s="28"/>
      <c r="J34" s="28"/>
      <c r="K34" s="12">
        <f aca="true" t="shared" si="4" ref="K34:L40">SUM(G34)</f>
        <v>0</v>
      </c>
      <c r="L34" s="12">
        <f t="shared" si="4"/>
        <v>1</v>
      </c>
      <c r="M34" s="68">
        <f t="shared" si="1"/>
        <v>1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8">
        <v>2</v>
      </c>
      <c r="E35" s="198"/>
      <c r="F35" s="122"/>
      <c r="G35" s="123">
        <v>1</v>
      </c>
      <c r="H35" s="123">
        <v>1</v>
      </c>
      <c r="I35" s="124"/>
      <c r="J35" s="124"/>
      <c r="K35" s="12">
        <f t="shared" si="4"/>
        <v>1</v>
      </c>
      <c r="L35" s="12">
        <f t="shared" si="4"/>
        <v>1</v>
      </c>
      <c r="M35" s="68">
        <f t="shared" si="1"/>
        <v>2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8">
        <v>2</v>
      </c>
      <c r="E36" s="179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8">
        <v>2</v>
      </c>
      <c r="E37" s="179"/>
      <c r="F37" s="27"/>
      <c r="G37" s="1">
        <v>1</v>
      </c>
      <c r="H37" s="1"/>
      <c r="I37" s="28"/>
      <c r="J37" s="28"/>
      <c r="K37" s="12">
        <f t="shared" si="4"/>
        <v>1</v>
      </c>
      <c r="L37" s="12">
        <f t="shared" si="4"/>
        <v>0</v>
      </c>
      <c r="M37" s="68">
        <f t="shared" si="1"/>
        <v>1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8">
        <v>2</v>
      </c>
      <c r="E38" s="179"/>
      <c r="F38" s="27"/>
      <c r="G38" s="1"/>
      <c r="H38" s="1"/>
      <c r="I38" s="28"/>
      <c r="J38" s="28"/>
      <c r="K38" s="12">
        <f t="shared" si="4"/>
        <v>0</v>
      </c>
      <c r="L38" s="12">
        <f t="shared" si="4"/>
        <v>0</v>
      </c>
      <c r="M38" s="68">
        <f t="shared" si="1"/>
        <v>0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8">
        <v>2</v>
      </c>
      <c r="E39" s="179"/>
      <c r="F39" s="27"/>
      <c r="G39" s="1"/>
      <c r="H39" s="1"/>
      <c r="I39" s="28"/>
      <c r="J39" s="28"/>
      <c r="K39" s="12">
        <f t="shared" si="4"/>
        <v>0</v>
      </c>
      <c r="L39" s="12">
        <f t="shared" si="4"/>
        <v>0</v>
      </c>
      <c r="M39" s="68">
        <f t="shared" si="1"/>
        <v>0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8">
        <v>2</v>
      </c>
      <c r="E40" s="199"/>
      <c r="F40" s="122"/>
      <c r="G40" s="123"/>
      <c r="H40" s="123">
        <v>2</v>
      </c>
      <c r="I40" s="124"/>
      <c r="J40" s="124"/>
      <c r="K40" s="12">
        <f t="shared" si="4"/>
        <v>0</v>
      </c>
      <c r="L40" s="12">
        <f t="shared" si="4"/>
        <v>2</v>
      </c>
      <c r="M40" s="68">
        <f t="shared" si="1"/>
        <v>2</v>
      </c>
    </row>
    <row r="41" spans="1:13" ht="25.5" customHeight="1">
      <c r="A41" s="1" t="s">
        <v>113</v>
      </c>
      <c r="B41" s="1" t="s">
        <v>1</v>
      </c>
      <c r="C41" s="1" t="s">
        <v>10</v>
      </c>
      <c r="D41" s="1">
        <v>2</v>
      </c>
      <c r="E41" s="1"/>
      <c r="F41" s="1"/>
      <c r="G41" s="1"/>
      <c r="H41" s="1">
        <v>2</v>
      </c>
      <c r="I41" s="1"/>
      <c r="J41" s="1"/>
      <c r="K41" s="1"/>
      <c r="L41" s="1"/>
      <c r="M41" s="54"/>
    </row>
    <row r="42" spans="1:13" ht="25.5" customHeight="1">
      <c r="A42" s="1" t="s">
        <v>114</v>
      </c>
      <c r="B42" s="1" t="s">
        <v>1</v>
      </c>
      <c r="C42" s="1" t="s">
        <v>10</v>
      </c>
      <c r="D42" s="1">
        <v>2</v>
      </c>
      <c r="E42" s="1"/>
      <c r="F42" s="1"/>
      <c r="G42" s="1"/>
      <c r="H42" s="1">
        <v>2</v>
      </c>
      <c r="I42" s="1"/>
      <c r="J42" s="1"/>
      <c r="K42" s="1"/>
      <c r="L42" s="1"/>
      <c r="M42" s="54"/>
    </row>
    <row r="43" spans="1:13" ht="25.5" customHeight="1">
      <c r="A43" s="1" t="s">
        <v>115</v>
      </c>
      <c r="B43" s="1" t="s">
        <v>1</v>
      </c>
      <c r="C43" s="1" t="s">
        <v>10</v>
      </c>
      <c r="D43" s="1">
        <v>2</v>
      </c>
      <c r="E43" s="1"/>
      <c r="F43" s="1"/>
      <c r="G43" s="1"/>
      <c r="H43" s="1">
        <v>1</v>
      </c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58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1</v>
      </c>
      <c r="E8" s="9">
        <v>1</v>
      </c>
      <c r="F8" s="9"/>
      <c r="G8" s="23"/>
      <c r="H8" s="23"/>
      <c r="I8" s="24"/>
      <c r="J8" s="25"/>
      <c r="K8" s="12">
        <f aca="true" t="shared" si="0" ref="K8:L23">SUM(E8)</f>
        <v>1</v>
      </c>
      <c r="L8" s="12">
        <f t="shared" si="0"/>
        <v>0</v>
      </c>
      <c r="M8" s="68">
        <f>SUM(K8,L8)</f>
        <v>1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1</v>
      </c>
      <c r="E9" s="9"/>
      <c r="F9" s="9">
        <v>1</v>
      </c>
      <c r="G9" s="23"/>
      <c r="H9" s="23"/>
      <c r="I9" s="24"/>
      <c r="J9" s="25"/>
      <c r="K9" s="12">
        <f t="shared" si="0"/>
        <v>0</v>
      </c>
      <c r="L9" s="12">
        <f t="shared" si="0"/>
        <v>1</v>
      </c>
      <c r="M9" s="68">
        <f>SUM(K9,L9)</f>
        <v>1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1</v>
      </c>
      <c r="E10" s="9"/>
      <c r="F10" s="9">
        <v>1</v>
      </c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1</v>
      </c>
      <c r="E11" s="13"/>
      <c r="F11" s="9">
        <v>1</v>
      </c>
      <c r="G11" s="23"/>
      <c r="H11" s="23"/>
      <c r="I11" s="24"/>
      <c r="J11" s="25"/>
      <c r="K11" s="12">
        <f t="shared" si="0"/>
        <v>0</v>
      </c>
      <c r="L11" s="12">
        <f t="shared" si="0"/>
        <v>1</v>
      </c>
      <c r="M11" s="68">
        <f aca="true" t="shared" si="1" ref="M11:M40">SUM(K11,L11)</f>
        <v>1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1</v>
      </c>
      <c r="E12" s="13"/>
      <c r="F12" s="9"/>
      <c r="G12" s="23"/>
      <c r="H12" s="23"/>
      <c r="I12" s="24"/>
      <c r="J12" s="25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1</v>
      </c>
      <c r="E13" s="13">
        <v>1</v>
      </c>
      <c r="F13" s="9"/>
      <c r="G13" s="23"/>
      <c r="H13" s="23"/>
      <c r="I13" s="24"/>
      <c r="J13" s="25"/>
      <c r="K13" s="12">
        <f t="shared" si="0"/>
        <v>1</v>
      </c>
      <c r="L13" s="12">
        <f t="shared" si="0"/>
        <v>0</v>
      </c>
      <c r="M13" s="68">
        <f t="shared" si="1"/>
        <v>1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1</v>
      </c>
      <c r="E14" s="13"/>
      <c r="F14" s="9"/>
      <c r="G14" s="23"/>
      <c r="H14" s="23"/>
      <c r="I14" s="24"/>
      <c r="J14" s="25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1</v>
      </c>
      <c r="E15" s="13">
        <v>1</v>
      </c>
      <c r="F15" s="9"/>
      <c r="G15" s="23"/>
      <c r="H15" s="23"/>
      <c r="I15" s="24"/>
      <c r="J15" s="25"/>
      <c r="K15" s="12">
        <f t="shared" si="0"/>
        <v>1</v>
      </c>
      <c r="L15" s="12">
        <f t="shared" si="0"/>
        <v>0</v>
      </c>
      <c r="M15" s="68">
        <f t="shared" si="1"/>
        <v>1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1</v>
      </c>
      <c r="E16" s="13"/>
      <c r="F16" s="9">
        <v>1</v>
      </c>
      <c r="G16" s="23"/>
      <c r="H16" s="23"/>
      <c r="I16" s="24"/>
      <c r="J16" s="25"/>
      <c r="K16" s="12">
        <f t="shared" si="0"/>
        <v>0</v>
      </c>
      <c r="L16" s="12">
        <f t="shared" si="0"/>
        <v>1</v>
      </c>
      <c r="M16" s="68">
        <f t="shared" si="1"/>
        <v>1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1</v>
      </c>
      <c r="E17" s="13">
        <v>1</v>
      </c>
      <c r="F17" s="9"/>
      <c r="G17" s="23"/>
      <c r="H17" s="23"/>
      <c r="I17" s="24"/>
      <c r="J17" s="25"/>
      <c r="K17" s="12">
        <f t="shared" si="0"/>
        <v>1</v>
      </c>
      <c r="L17" s="12">
        <f t="shared" si="0"/>
        <v>0</v>
      </c>
      <c r="M17" s="68">
        <f t="shared" si="1"/>
        <v>1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1</v>
      </c>
      <c r="E18" s="13">
        <v>1</v>
      </c>
      <c r="F18" s="9"/>
      <c r="G18" s="23"/>
      <c r="H18" s="23"/>
      <c r="I18" s="24"/>
      <c r="J18" s="25"/>
      <c r="K18" s="12">
        <f t="shared" si="0"/>
        <v>1</v>
      </c>
      <c r="L18" s="12">
        <f t="shared" si="0"/>
        <v>0</v>
      </c>
      <c r="M18" s="68">
        <f t="shared" si="1"/>
        <v>1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1</v>
      </c>
      <c r="E19" s="13"/>
      <c r="F19" s="9">
        <v>1</v>
      </c>
      <c r="G19" s="23"/>
      <c r="H19" s="23"/>
      <c r="I19" s="24"/>
      <c r="J19" s="25"/>
      <c r="K19" s="12">
        <f t="shared" si="0"/>
        <v>0</v>
      </c>
      <c r="L19" s="12">
        <f t="shared" si="0"/>
        <v>1</v>
      </c>
      <c r="M19" s="68">
        <f t="shared" si="1"/>
        <v>1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1</v>
      </c>
      <c r="E20" s="101"/>
      <c r="F20" s="102">
        <v>1</v>
      </c>
      <c r="G20" s="23"/>
      <c r="H20" s="23"/>
      <c r="I20" s="24"/>
      <c r="J20" s="25"/>
      <c r="K20" s="12">
        <f t="shared" si="0"/>
        <v>0</v>
      </c>
      <c r="L20" s="12">
        <f t="shared" si="0"/>
        <v>1</v>
      </c>
      <c r="M20" s="68">
        <f t="shared" si="1"/>
        <v>1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1</v>
      </c>
      <c r="E21" s="101"/>
      <c r="F21" s="102">
        <v>1</v>
      </c>
      <c r="G21" s="23"/>
      <c r="H21" s="23"/>
      <c r="I21" s="24"/>
      <c r="J21" s="25"/>
      <c r="K21" s="12">
        <f t="shared" si="0"/>
        <v>0</v>
      </c>
      <c r="L21" s="12">
        <f t="shared" si="0"/>
        <v>1</v>
      </c>
      <c r="M21" s="68">
        <f t="shared" si="1"/>
        <v>1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1</v>
      </c>
      <c r="E22" s="101"/>
      <c r="F22" s="102">
        <v>1</v>
      </c>
      <c r="G22" s="23"/>
      <c r="H22" s="23"/>
      <c r="I22" s="24"/>
      <c r="J22" s="25"/>
      <c r="K22" s="12">
        <f t="shared" si="0"/>
        <v>0</v>
      </c>
      <c r="L22" s="12">
        <f t="shared" si="0"/>
        <v>1</v>
      </c>
      <c r="M22" s="68">
        <f t="shared" si="1"/>
        <v>1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1</v>
      </c>
      <c r="E23" s="102"/>
      <c r="F23" s="102">
        <v>1</v>
      </c>
      <c r="G23" s="23"/>
      <c r="H23" s="23"/>
      <c r="I23" s="24"/>
      <c r="J23" s="25"/>
      <c r="K23" s="12">
        <f t="shared" si="0"/>
        <v>0</v>
      </c>
      <c r="L23" s="12">
        <f t="shared" si="0"/>
        <v>1</v>
      </c>
      <c r="M23" s="68">
        <f t="shared" si="1"/>
        <v>1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1</v>
      </c>
      <c r="E24" s="23"/>
      <c r="F24" s="23"/>
      <c r="G24" s="23"/>
      <c r="H24" s="23"/>
      <c r="I24" s="10"/>
      <c r="J24" s="11"/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1</v>
      </c>
      <c r="E25" s="23"/>
      <c r="F25" s="23"/>
      <c r="G25" s="23"/>
      <c r="H25" s="23"/>
      <c r="I25" s="10"/>
      <c r="J25" s="11">
        <v>1</v>
      </c>
      <c r="K25" s="12">
        <f t="shared" si="2"/>
        <v>0</v>
      </c>
      <c r="L25" s="12">
        <f t="shared" si="2"/>
        <v>1</v>
      </c>
      <c r="M25" s="68">
        <f t="shared" si="1"/>
        <v>1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1</v>
      </c>
      <c r="E26" s="23"/>
      <c r="F26" s="23"/>
      <c r="G26" s="23"/>
      <c r="H26" s="23"/>
      <c r="I26" s="10"/>
      <c r="J26" s="11">
        <v>1</v>
      </c>
      <c r="K26" s="12">
        <f t="shared" si="2"/>
        <v>0</v>
      </c>
      <c r="L26" s="12">
        <f t="shared" si="2"/>
        <v>1</v>
      </c>
      <c r="M26" s="68">
        <f t="shared" si="1"/>
        <v>1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1</v>
      </c>
      <c r="E27" s="23"/>
      <c r="F27" s="23"/>
      <c r="G27" s="23"/>
      <c r="H27" s="23"/>
      <c r="I27" s="10"/>
      <c r="J27" s="11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1</v>
      </c>
      <c r="E28" s="106"/>
      <c r="F28" s="23"/>
      <c r="G28" s="23"/>
      <c r="H28" s="23"/>
      <c r="I28" s="10"/>
      <c r="J28" s="11">
        <v>1</v>
      </c>
      <c r="K28" s="12">
        <f t="shared" si="2"/>
        <v>0</v>
      </c>
      <c r="L28" s="12">
        <f t="shared" si="2"/>
        <v>1</v>
      </c>
      <c r="M28" s="68">
        <f t="shared" si="1"/>
        <v>1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8">
        <v>1</v>
      </c>
      <c r="E29" s="26"/>
      <c r="F29" s="27"/>
      <c r="G29" s="28"/>
      <c r="H29" s="28"/>
      <c r="I29" s="1"/>
      <c r="J29" s="1">
        <v>1</v>
      </c>
      <c r="K29" s="12">
        <f t="shared" si="2"/>
        <v>0</v>
      </c>
      <c r="L29" s="12">
        <f t="shared" si="2"/>
        <v>1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8">
        <v>1</v>
      </c>
      <c r="E30" s="26"/>
      <c r="F30" s="27"/>
      <c r="G30" s="28"/>
      <c r="H30" s="28"/>
      <c r="I30" s="57"/>
      <c r="J30" s="57">
        <v>1</v>
      </c>
      <c r="K30" s="12">
        <f aca="true" t="shared" si="3" ref="K30:L33">SUM(I30)</f>
        <v>0</v>
      </c>
      <c r="L30" s="12">
        <f t="shared" si="3"/>
        <v>1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8">
        <v>1</v>
      </c>
      <c r="E31" s="23"/>
      <c r="F31" s="27"/>
      <c r="G31" s="28"/>
      <c r="H31" s="28"/>
      <c r="I31" s="57"/>
      <c r="J31" s="57">
        <v>1</v>
      </c>
      <c r="K31" s="12">
        <f t="shared" si="3"/>
        <v>0</v>
      </c>
      <c r="L31" s="12">
        <f t="shared" si="3"/>
        <v>1</v>
      </c>
      <c r="M31" s="68">
        <f t="shared" si="1"/>
        <v>1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8">
        <v>1</v>
      </c>
      <c r="E32" s="23"/>
      <c r="F32" s="27"/>
      <c r="G32" s="28"/>
      <c r="H32" s="28"/>
      <c r="I32" s="57"/>
      <c r="J32" s="57">
        <v>1</v>
      </c>
      <c r="K32" s="12">
        <f t="shared" si="3"/>
        <v>0</v>
      </c>
      <c r="L32" s="12">
        <f t="shared" si="3"/>
        <v>1</v>
      </c>
      <c r="M32" s="68">
        <f t="shared" si="1"/>
        <v>1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8">
        <v>1</v>
      </c>
      <c r="E33" s="23"/>
      <c r="F33" s="27"/>
      <c r="G33" s="28"/>
      <c r="H33" s="28"/>
      <c r="I33" s="57"/>
      <c r="J33" s="57">
        <v>1</v>
      </c>
      <c r="K33" s="12">
        <f t="shared" si="3"/>
        <v>0</v>
      </c>
      <c r="L33" s="12">
        <f t="shared" si="3"/>
        <v>1</v>
      </c>
      <c r="M33" s="68">
        <f t="shared" si="1"/>
        <v>1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8">
        <v>1</v>
      </c>
      <c r="E34" s="23"/>
      <c r="F34" s="27"/>
      <c r="G34" s="1"/>
      <c r="H34" s="1"/>
      <c r="I34" s="28"/>
      <c r="J34" s="28"/>
      <c r="K34" s="12">
        <f aca="true" t="shared" si="4" ref="K34:L40">SUM(G34)</f>
        <v>0</v>
      </c>
      <c r="L34" s="12">
        <f t="shared" si="4"/>
        <v>0</v>
      </c>
      <c r="M34" s="68">
        <f t="shared" si="1"/>
        <v>0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8">
        <v>1</v>
      </c>
      <c r="E35" s="23"/>
      <c r="F35" s="27"/>
      <c r="G35" s="1"/>
      <c r="H35" s="1">
        <v>1</v>
      </c>
      <c r="I35" s="28"/>
      <c r="J35" s="28"/>
      <c r="K35" s="12">
        <f t="shared" si="4"/>
        <v>0</v>
      </c>
      <c r="L35" s="12">
        <f t="shared" si="4"/>
        <v>1</v>
      </c>
      <c r="M35" s="68">
        <f t="shared" si="1"/>
        <v>1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8">
        <v>1</v>
      </c>
      <c r="E36" s="23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8">
        <v>1</v>
      </c>
      <c r="E37" s="23"/>
      <c r="F37" s="27"/>
      <c r="G37" s="1">
        <v>1</v>
      </c>
      <c r="H37" s="1"/>
      <c r="I37" s="28"/>
      <c r="J37" s="28"/>
      <c r="K37" s="12">
        <f t="shared" si="4"/>
        <v>1</v>
      </c>
      <c r="L37" s="12">
        <f t="shared" si="4"/>
        <v>0</v>
      </c>
      <c r="M37" s="68">
        <f t="shared" si="1"/>
        <v>1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8">
        <v>1</v>
      </c>
      <c r="E38" s="23"/>
      <c r="F38" s="27"/>
      <c r="G38" s="1">
        <v>1</v>
      </c>
      <c r="H38" s="1"/>
      <c r="I38" s="28"/>
      <c r="J38" s="28"/>
      <c r="K38" s="12">
        <f t="shared" si="4"/>
        <v>1</v>
      </c>
      <c r="L38" s="12">
        <f t="shared" si="4"/>
        <v>0</v>
      </c>
      <c r="M38" s="68">
        <f t="shared" si="1"/>
        <v>1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8">
        <v>1</v>
      </c>
      <c r="E39" s="23"/>
      <c r="F39" s="27"/>
      <c r="G39" s="1">
        <v>1</v>
      </c>
      <c r="H39" s="1"/>
      <c r="I39" s="28"/>
      <c r="J39" s="28"/>
      <c r="K39" s="12">
        <f t="shared" si="4"/>
        <v>1</v>
      </c>
      <c r="L39" s="12">
        <f t="shared" si="4"/>
        <v>0</v>
      </c>
      <c r="M39" s="68">
        <f t="shared" si="1"/>
        <v>1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8">
        <v>1</v>
      </c>
      <c r="E40" s="23"/>
      <c r="F40" s="27"/>
      <c r="G40" s="1"/>
      <c r="H40" s="1">
        <v>1</v>
      </c>
      <c r="I40" s="28"/>
      <c r="J40" s="28"/>
      <c r="K40" s="12">
        <f t="shared" si="4"/>
        <v>0</v>
      </c>
      <c r="L40" s="12">
        <f t="shared" si="4"/>
        <v>1</v>
      </c>
      <c r="M40" s="68">
        <f t="shared" si="1"/>
        <v>1</v>
      </c>
    </row>
    <row r="41" spans="1:13" ht="25.5" customHeight="1">
      <c r="A41" s="1"/>
      <c r="B41" s="2"/>
      <c r="C41" s="2"/>
      <c r="D41" s="8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I53"/>
  <sheetViews>
    <sheetView zoomScale="75" zoomScaleNormal="75" zoomScalePageLayoutView="0" workbookViewId="0" topLeftCell="A5">
      <selection activeCell="A44" sqref="A44:M53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59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151">
        <v>2</v>
      </c>
      <c r="E8" s="178">
        <v>2</v>
      </c>
      <c r="F8" s="178">
        <v>0</v>
      </c>
      <c r="G8" s="179"/>
      <c r="H8" s="179"/>
      <c r="I8" s="180"/>
      <c r="J8" s="180"/>
      <c r="K8" s="12">
        <f aca="true" t="shared" si="0" ref="K8:L23">SUM(E8)</f>
        <v>2</v>
      </c>
      <c r="L8" s="12">
        <f t="shared" si="0"/>
        <v>0</v>
      </c>
      <c r="M8" s="68">
        <f>SUM(K8,L8)</f>
        <v>2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151">
        <v>2</v>
      </c>
      <c r="E9" s="178">
        <v>2</v>
      </c>
      <c r="F9" s="178">
        <v>0</v>
      </c>
      <c r="G9" s="179"/>
      <c r="H9" s="179"/>
      <c r="I9" s="180"/>
      <c r="J9" s="180"/>
      <c r="K9" s="12">
        <f t="shared" si="0"/>
        <v>2</v>
      </c>
      <c r="L9" s="12">
        <f t="shared" si="0"/>
        <v>0</v>
      </c>
      <c r="M9" s="68">
        <f>SUM(K9,L9)</f>
        <v>2</v>
      </c>
      <c r="N9" s="17"/>
    </row>
    <row r="10" spans="1:87" s="14" customFormat="1" ht="25.5" customHeight="1">
      <c r="A10" s="89" t="s">
        <v>116</v>
      </c>
      <c r="B10" s="98" t="s">
        <v>9</v>
      </c>
      <c r="C10" s="97" t="s">
        <v>10</v>
      </c>
      <c r="D10" s="151">
        <v>2</v>
      </c>
      <c r="E10" s="178">
        <v>2</v>
      </c>
      <c r="F10" s="178">
        <v>0</v>
      </c>
      <c r="G10" s="179"/>
      <c r="H10" s="179"/>
      <c r="I10" s="180"/>
      <c r="J10" s="180"/>
      <c r="K10" s="12">
        <v>0</v>
      </c>
      <c r="L10" s="12">
        <v>0</v>
      </c>
      <c r="M10" s="68">
        <f>SUM(K10,L10)</f>
        <v>0</v>
      </c>
      <c r="N10" s="17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</row>
    <row r="11" spans="1:87" s="7" customFormat="1" ht="25.5" customHeight="1">
      <c r="A11" s="89" t="s">
        <v>117</v>
      </c>
      <c r="B11" s="98" t="s">
        <v>9</v>
      </c>
      <c r="C11" s="97" t="s">
        <v>10</v>
      </c>
      <c r="D11" s="151">
        <v>2</v>
      </c>
      <c r="E11" s="178">
        <v>2</v>
      </c>
      <c r="F11" s="178">
        <v>0</v>
      </c>
      <c r="G11" s="179"/>
      <c r="H11" s="179"/>
      <c r="I11" s="180"/>
      <c r="J11" s="180"/>
      <c r="K11" s="12">
        <f t="shared" si="0"/>
        <v>2</v>
      </c>
      <c r="L11" s="12">
        <f t="shared" si="0"/>
        <v>0</v>
      </c>
      <c r="M11" s="68">
        <f aca="true" t="shared" si="1" ref="M11:M40">SUM(K11,L11)</f>
        <v>2</v>
      </c>
      <c r="N11" s="17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</row>
    <row r="12" spans="1:87" s="7" customFormat="1" ht="25.5" customHeight="1">
      <c r="A12" s="89" t="s">
        <v>118</v>
      </c>
      <c r="B12" s="98" t="s">
        <v>9</v>
      </c>
      <c r="C12" s="97" t="s">
        <v>10</v>
      </c>
      <c r="D12" s="151">
        <v>2</v>
      </c>
      <c r="E12" s="178">
        <v>0</v>
      </c>
      <c r="F12" s="178">
        <v>0</v>
      </c>
      <c r="G12" s="179"/>
      <c r="H12" s="179"/>
      <c r="I12" s="180"/>
      <c r="J12" s="180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</row>
    <row r="13" spans="1:87" s="14" customFormat="1" ht="25.5" customHeight="1">
      <c r="A13" s="89" t="s">
        <v>38</v>
      </c>
      <c r="B13" s="98" t="s">
        <v>9</v>
      </c>
      <c r="C13" s="97" t="s">
        <v>10</v>
      </c>
      <c r="D13" s="151">
        <v>2</v>
      </c>
      <c r="E13" s="178">
        <v>2</v>
      </c>
      <c r="F13" s="178">
        <v>0</v>
      </c>
      <c r="G13" s="179"/>
      <c r="H13" s="179"/>
      <c r="I13" s="180"/>
      <c r="J13" s="180"/>
      <c r="K13" s="12">
        <f t="shared" si="0"/>
        <v>2</v>
      </c>
      <c r="L13" s="12">
        <f t="shared" si="0"/>
        <v>0</v>
      </c>
      <c r="M13" s="68">
        <f t="shared" si="1"/>
        <v>2</v>
      </c>
      <c r="N13" s="17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</row>
    <row r="14" spans="1:87" s="7" customFormat="1" ht="25.5" customHeight="1">
      <c r="A14" s="99" t="s">
        <v>119</v>
      </c>
      <c r="B14" s="98" t="s">
        <v>9</v>
      </c>
      <c r="C14" s="97" t="s">
        <v>10</v>
      </c>
      <c r="D14" s="151">
        <v>2</v>
      </c>
      <c r="E14" s="178">
        <v>2</v>
      </c>
      <c r="F14" s="178">
        <v>0</v>
      </c>
      <c r="G14" s="179"/>
      <c r="H14" s="179"/>
      <c r="I14" s="180"/>
      <c r="J14" s="180"/>
      <c r="K14" s="12">
        <f t="shared" si="0"/>
        <v>2</v>
      </c>
      <c r="L14" s="12">
        <f t="shared" si="0"/>
        <v>0</v>
      </c>
      <c r="M14" s="68">
        <f t="shared" si="1"/>
        <v>2</v>
      </c>
      <c r="N14" s="17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151">
        <v>2</v>
      </c>
      <c r="E15" s="178">
        <v>0</v>
      </c>
      <c r="F15" s="178">
        <v>0</v>
      </c>
      <c r="G15" s="179"/>
      <c r="H15" s="179"/>
      <c r="I15" s="180"/>
      <c r="J15" s="180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151">
        <v>2</v>
      </c>
      <c r="E16" s="178">
        <v>0</v>
      </c>
      <c r="F16" s="178">
        <v>0</v>
      </c>
      <c r="G16" s="179"/>
      <c r="H16" s="179"/>
      <c r="I16" s="180"/>
      <c r="J16" s="180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151">
        <v>2</v>
      </c>
      <c r="E17" s="184">
        <v>2</v>
      </c>
      <c r="F17" s="178">
        <v>0</v>
      </c>
      <c r="G17" s="185"/>
      <c r="H17" s="185"/>
      <c r="I17" s="186"/>
      <c r="J17" s="186"/>
      <c r="K17" s="12">
        <f t="shared" si="0"/>
        <v>2</v>
      </c>
      <c r="L17" s="12">
        <f t="shared" si="0"/>
        <v>0</v>
      </c>
      <c r="M17" s="68">
        <f t="shared" si="1"/>
        <v>2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151">
        <v>2</v>
      </c>
      <c r="E18" s="189">
        <v>0</v>
      </c>
      <c r="F18" s="178">
        <v>2</v>
      </c>
      <c r="G18" s="179"/>
      <c r="H18" s="179"/>
      <c r="I18" s="180"/>
      <c r="J18" s="180"/>
      <c r="K18" s="12">
        <f t="shared" si="0"/>
        <v>0</v>
      </c>
      <c r="L18" s="12">
        <f t="shared" si="0"/>
        <v>2</v>
      </c>
      <c r="M18" s="68">
        <f t="shared" si="1"/>
        <v>2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151">
        <v>2</v>
      </c>
      <c r="E19" s="191">
        <v>0</v>
      </c>
      <c r="F19" s="178">
        <v>0</v>
      </c>
      <c r="G19" s="179"/>
      <c r="H19" s="179"/>
      <c r="I19" s="180"/>
      <c r="J19" s="180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151">
        <v>2</v>
      </c>
      <c r="E20" s="193">
        <v>2</v>
      </c>
      <c r="F20" s="178">
        <v>0</v>
      </c>
      <c r="G20" s="185"/>
      <c r="H20" s="185"/>
      <c r="I20" s="186"/>
      <c r="J20" s="186"/>
      <c r="K20" s="12">
        <f t="shared" si="0"/>
        <v>2</v>
      </c>
      <c r="L20" s="12">
        <f t="shared" si="0"/>
        <v>0</v>
      </c>
      <c r="M20" s="68">
        <f t="shared" si="1"/>
        <v>2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151">
        <v>2</v>
      </c>
      <c r="E21" s="193">
        <v>0</v>
      </c>
      <c r="F21" s="178">
        <v>2</v>
      </c>
      <c r="G21" s="185"/>
      <c r="H21" s="185"/>
      <c r="I21" s="186"/>
      <c r="J21" s="186"/>
      <c r="K21" s="12">
        <f t="shared" si="0"/>
        <v>0</v>
      </c>
      <c r="L21" s="12">
        <f t="shared" si="0"/>
        <v>2</v>
      </c>
      <c r="M21" s="68">
        <f t="shared" si="1"/>
        <v>2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151">
        <v>2</v>
      </c>
      <c r="E22" s="193">
        <v>2</v>
      </c>
      <c r="F22" s="178">
        <v>0</v>
      </c>
      <c r="G22" s="185"/>
      <c r="H22" s="185"/>
      <c r="I22" s="186"/>
      <c r="J22" s="186"/>
      <c r="K22" s="12">
        <f t="shared" si="0"/>
        <v>2</v>
      </c>
      <c r="L22" s="12">
        <f t="shared" si="0"/>
        <v>0</v>
      </c>
      <c r="M22" s="68">
        <f t="shared" si="1"/>
        <v>2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151">
        <v>2</v>
      </c>
      <c r="E23" s="194">
        <v>0</v>
      </c>
      <c r="F23" s="178">
        <v>0</v>
      </c>
      <c r="G23" s="179"/>
      <c r="H23" s="179"/>
      <c r="I23" s="180"/>
      <c r="J23" s="180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151">
        <v>2</v>
      </c>
      <c r="E24" s="195"/>
      <c r="F24" s="195"/>
      <c r="G24" s="179"/>
      <c r="H24" s="179"/>
      <c r="I24" s="196">
        <v>0</v>
      </c>
      <c r="J24" s="196">
        <v>0</v>
      </c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151">
        <v>2</v>
      </c>
      <c r="E25" s="195"/>
      <c r="F25" s="195"/>
      <c r="G25" s="179"/>
      <c r="H25" s="179"/>
      <c r="I25" s="196">
        <v>2</v>
      </c>
      <c r="J25" s="196">
        <v>0</v>
      </c>
      <c r="K25" s="12">
        <f t="shared" si="2"/>
        <v>2</v>
      </c>
      <c r="L25" s="12">
        <f t="shared" si="2"/>
        <v>0</v>
      </c>
      <c r="M25" s="68">
        <f t="shared" si="1"/>
        <v>2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151">
        <v>2</v>
      </c>
      <c r="E26" s="195"/>
      <c r="F26" s="195"/>
      <c r="G26" s="179"/>
      <c r="H26" s="179"/>
      <c r="I26" s="196">
        <v>2</v>
      </c>
      <c r="J26" s="196">
        <v>0</v>
      </c>
      <c r="K26" s="12">
        <f t="shared" si="2"/>
        <v>2</v>
      </c>
      <c r="L26" s="12">
        <f t="shared" si="2"/>
        <v>0</v>
      </c>
      <c r="M26" s="68">
        <f t="shared" si="1"/>
        <v>2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151">
        <v>2</v>
      </c>
      <c r="E27" s="195"/>
      <c r="F27" s="195"/>
      <c r="G27" s="179"/>
      <c r="H27" s="179"/>
      <c r="I27" s="196">
        <v>0</v>
      </c>
      <c r="J27" s="196">
        <v>0</v>
      </c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151">
        <v>2</v>
      </c>
      <c r="E28" s="195"/>
      <c r="F28" s="195"/>
      <c r="G28" s="179"/>
      <c r="H28" s="179"/>
      <c r="I28" s="196">
        <v>0</v>
      </c>
      <c r="J28" s="196">
        <v>0</v>
      </c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151">
        <v>2</v>
      </c>
      <c r="E29" s="26"/>
      <c r="F29" s="27"/>
      <c r="G29" s="28"/>
      <c r="H29" s="28"/>
      <c r="I29" s="2">
        <v>2</v>
      </c>
      <c r="J29" s="2">
        <v>0</v>
      </c>
      <c r="K29" s="12">
        <f t="shared" si="2"/>
        <v>2</v>
      </c>
      <c r="L29" s="12">
        <f t="shared" si="2"/>
        <v>0</v>
      </c>
      <c r="M29" s="68">
        <f t="shared" si="1"/>
        <v>2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151">
        <v>2</v>
      </c>
      <c r="E30" s="26"/>
      <c r="F30" s="27"/>
      <c r="G30" s="28"/>
      <c r="H30" s="28"/>
      <c r="I30" s="150">
        <v>2</v>
      </c>
      <c r="J30" s="150">
        <v>0</v>
      </c>
      <c r="K30" s="12">
        <f aca="true" t="shared" si="3" ref="K30:L33">SUM(I30)</f>
        <v>2</v>
      </c>
      <c r="L30" s="12">
        <f t="shared" si="3"/>
        <v>0</v>
      </c>
      <c r="M30" s="68">
        <f t="shared" si="1"/>
        <v>2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151">
        <v>2</v>
      </c>
      <c r="E31" s="195"/>
      <c r="F31" s="27"/>
      <c r="G31" s="28"/>
      <c r="H31" s="28"/>
      <c r="I31" s="150">
        <v>0</v>
      </c>
      <c r="J31" s="150">
        <v>2</v>
      </c>
      <c r="K31" s="12">
        <f t="shared" si="3"/>
        <v>0</v>
      </c>
      <c r="L31" s="12">
        <f t="shared" si="3"/>
        <v>2</v>
      </c>
      <c r="M31" s="68">
        <f t="shared" si="1"/>
        <v>2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151">
        <v>2</v>
      </c>
      <c r="E32" s="195"/>
      <c r="F32" s="27"/>
      <c r="G32" s="28"/>
      <c r="H32" s="28"/>
      <c r="I32" s="150">
        <v>0</v>
      </c>
      <c r="J32" s="150">
        <v>0</v>
      </c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151">
        <v>2</v>
      </c>
      <c r="E33" s="195"/>
      <c r="F33" s="27"/>
      <c r="G33" s="28"/>
      <c r="H33" s="28"/>
      <c r="I33" s="150">
        <v>0</v>
      </c>
      <c r="J33" s="150">
        <v>0</v>
      </c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151">
        <v>2</v>
      </c>
      <c r="E34" s="195"/>
      <c r="F34" s="27"/>
      <c r="G34" s="2">
        <v>2</v>
      </c>
      <c r="H34" s="2">
        <v>0</v>
      </c>
      <c r="I34" s="27"/>
      <c r="J34" s="27"/>
      <c r="K34" s="12">
        <f aca="true" t="shared" si="4" ref="K34:L40">SUM(G34)</f>
        <v>2</v>
      </c>
      <c r="L34" s="12">
        <f t="shared" si="4"/>
        <v>0</v>
      </c>
      <c r="M34" s="68">
        <f t="shared" si="1"/>
        <v>2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51">
        <v>2</v>
      </c>
      <c r="E35" s="198"/>
      <c r="F35" s="122"/>
      <c r="G35" s="152">
        <v>2</v>
      </c>
      <c r="H35" s="152">
        <v>0</v>
      </c>
      <c r="I35" s="122"/>
      <c r="J35" s="122"/>
      <c r="K35" s="12">
        <f t="shared" si="4"/>
        <v>2</v>
      </c>
      <c r="L35" s="12">
        <f t="shared" si="4"/>
        <v>0</v>
      </c>
      <c r="M35" s="68">
        <f t="shared" si="1"/>
        <v>2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151">
        <v>2</v>
      </c>
      <c r="E36" s="179"/>
      <c r="F36" s="27"/>
      <c r="G36" s="2">
        <v>2</v>
      </c>
      <c r="H36" s="2">
        <v>0</v>
      </c>
      <c r="I36" s="27"/>
      <c r="J36" s="27"/>
      <c r="K36" s="12">
        <f t="shared" si="4"/>
        <v>2</v>
      </c>
      <c r="L36" s="12">
        <f t="shared" si="4"/>
        <v>0</v>
      </c>
      <c r="M36" s="68">
        <f t="shared" si="1"/>
        <v>2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151">
        <v>2</v>
      </c>
      <c r="E37" s="179"/>
      <c r="F37" s="27"/>
      <c r="G37" s="2">
        <v>2</v>
      </c>
      <c r="H37" s="2">
        <v>0</v>
      </c>
      <c r="I37" s="27"/>
      <c r="J37" s="27"/>
      <c r="K37" s="12">
        <f t="shared" si="4"/>
        <v>2</v>
      </c>
      <c r="L37" s="12">
        <f t="shared" si="4"/>
        <v>0</v>
      </c>
      <c r="M37" s="68">
        <f t="shared" si="1"/>
        <v>2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151">
        <v>2</v>
      </c>
      <c r="E38" s="179"/>
      <c r="F38" s="27"/>
      <c r="G38" s="2">
        <v>2</v>
      </c>
      <c r="H38" s="2">
        <v>0</v>
      </c>
      <c r="I38" s="27"/>
      <c r="J38" s="27"/>
      <c r="K38" s="12">
        <f t="shared" si="4"/>
        <v>2</v>
      </c>
      <c r="L38" s="12">
        <f t="shared" si="4"/>
        <v>0</v>
      </c>
      <c r="M38" s="68">
        <f t="shared" si="1"/>
        <v>2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151">
        <v>2</v>
      </c>
      <c r="E39" s="179"/>
      <c r="F39" s="27"/>
      <c r="G39" s="2">
        <v>2</v>
      </c>
      <c r="H39" s="2">
        <v>0</v>
      </c>
      <c r="I39" s="27"/>
      <c r="J39" s="27"/>
      <c r="K39" s="12">
        <f t="shared" si="4"/>
        <v>2</v>
      </c>
      <c r="L39" s="12">
        <f t="shared" si="4"/>
        <v>0</v>
      </c>
      <c r="M39" s="68">
        <f t="shared" si="1"/>
        <v>2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51">
        <v>2</v>
      </c>
      <c r="E40" s="199"/>
      <c r="F40" s="122"/>
      <c r="G40" s="152">
        <v>2</v>
      </c>
      <c r="H40" s="152">
        <v>0</v>
      </c>
      <c r="I40" s="122"/>
      <c r="J40" s="122"/>
      <c r="K40" s="12">
        <f t="shared" si="4"/>
        <v>2</v>
      </c>
      <c r="L40" s="12">
        <f t="shared" si="4"/>
        <v>0</v>
      </c>
      <c r="M40" s="68">
        <f t="shared" si="1"/>
        <v>2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spans="1:13" ht="25.5" customHeight="1">
      <c r="A44" s="203"/>
      <c r="B44" s="203"/>
      <c r="C44" s="203"/>
      <c r="D44" s="203"/>
      <c r="E44" s="204"/>
      <c r="F44" s="203"/>
      <c r="G44" s="203"/>
      <c r="H44" s="203"/>
      <c r="I44" s="204"/>
      <c r="J44" s="204"/>
      <c r="K44" s="205"/>
      <c r="L44" s="205"/>
      <c r="M44" s="206"/>
    </row>
    <row r="45" spans="1:13" ht="25.5" customHeight="1">
      <c r="A45" s="78"/>
      <c r="B45" s="78"/>
      <c r="C45" s="94"/>
      <c r="D45" s="207"/>
      <c r="E45" s="244" t="s">
        <v>0</v>
      </c>
      <c r="F45" s="291"/>
      <c r="G45" s="246" t="s">
        <v>1</v>
      </c>
      <c r="H45" s="292"/>
      <c r="I45" s="235" t="s">
        <v>2</v>
      </c>
      <c r="J45" s="310"/>
      <c r="K45" s="237"/>
      <c r="L45" s="294"/>
      <c r="M45" s="295"/>
    </row>
    <row r="46" spans="1:13" ht="25.5" customHeight="1">
      <c r="A46" s="166" t="s">
        <v>142</v>
      </c>
      <c r="B46" s="167" t="s">
        <v>8</v>
      </c>
      <c r="C46" s="168" t="s">
        <v>3</v>
      </c>
      <c r="D46" s="169" t="s">
        <v>143</v>
      </c>
      <c r="E46" s="170" t="s">
        <v>4</v>
      </c>
      <c r="F46" s="171" t="s">
        <v>5</v>
      </c>
      <c r="G46" s="172" t="s">
        <v>4</v>
      </c>
      <c r="H46" s="173" t="s">
        <v>5</v>
      </c>
      <c r="I46" s="174" t="s">
        <v>4</v>
      </c>
      <c r="J46" s="175" t="s">
        <v>5</v>
      </c>
      <c r="K46" s="286" t="s">
        <v>6</v>
      </c>
      <c r="L46" s="287"/>
      <c r="M46" s="176"/>
    </row>
    <row r="47" spans="1:13" ht="25.5" customHeight="1">
      <c r="A47" s="80"/>
      <c r="B47" s="5"/>
      <c r="C47" s="61"/>
      <c r="D47" s="177"/>
      <c r="E47" s="288" t="s">
        <v>137</v>
      </c>
      <c r="F47" s="289"/>
      <c r="G47" s="289"/>
      <c r="H47" s="289"/>
      <c r="I47" s="289"/>
      <c r="J47" s="290"/>
      <c r="K47" s="159" t="s">
        <v>4</v>
      </c>
      <c r="L47" s="159" t="s">
        <v>138</v>
      </c>
      <c r="M47" s="160" t="s">
        <v>6</v>
      </c>
    </row>
    <row r="48" spans="1:13" ht="25.5" customHeight="1">
      <c r="A48" s="93" t="s">
        <v>134</v>
      </c>
      <c r="B48" s="153" t="s">
        <v>1</v>
      </c>
      <c r="C48" s="153" t="s">
        <v>11</v>
      </c>
      <c r="D48" s="2">
        <v>2</v>
      </c>
      <c r="E48" s="2"/>
      <c r="F48" s="2"/>
      <c r="G48" s="2">
        <v>0</v>
      </c>
      <c r="H48" s="2">
        <v>2</v>
      </c>
      <c r="I48" s="2"/>
      <c r="J48" s="2"/>
      <c r="K48" s="2">
        <f aca="true" t="shared" si="5" ref="K48:L53">SUM(E48)</f>
        <v>0</v>
      </c>
      <c r="L48" s="2">
        <v>2</v>
      </c>
      <c r="M48" s="2">
        <f aca="true" t="shared" si="6" ref="M48:M53">SUM(K48:L48)</f>
        <v>2</v>
      </c>
    </row>
    <row r="49" spans="1:13" ht="25.5" customHeight="1">
      <c r="A49" s="93" t="s">
        <v>97</v>
      </c>
      <c r="B49" s="153" t="s">
        <v>1</v>
      </c>
      <c r="C49" s="153" t="s">
        <v>11</v>
      </c>
      <c r="D49" s="2">
        <v>2</v>
      </c>
      <c r="E49" s="2"/>
      <c r="F49" s="2"/>
      <c r="G49" s="2">
        <v>0</v>
      </c>
      <c r="H49" s="2">
        <v>2</v>
      </c>
      <c r="I49" s="2"/>
      <c r="J49" s="2"/>
      <c r="K49" s="2">
        <f t="shared" si="5"/>
        <v>0</v>
      </c>
      <c r="L49" s="2">
        <v>2</v>
      </c>
      <c r="M49" s="2">
        <f t="shared" si="6"/>
        <v>2</v>
      </c>
    </row>
    <row r="50" spans="1:13" ht="25.5" customHeight="1">
      <c r="A50" s="93" t="s">
        <v>98</v>
      </c>
      <c r="B50" s="153" t="s">
        <v>1</v>
      </c>
      <c r="C50" s="153" t="s">
        <v>10</v>
      </c>
      <c r="D50" s="2">
        <v>2</v>
      </c>
      <c r="E50" s="2"/>
      <c r="F50" s="2"/>
      <c r="G50" s="2">
        <v>0</v>
      </c>
      <c r="H50" s="2">
        <v>2</v>
      </c>
      <c r="I50" s="2"/>
      <c r="J50" s="2"/>
      <c r="K50" s="2">
        <f t="shared" si="5"/>
        <v>0</v>
      </c>
      <c r="L50" s="2">
        <v>2</v>
      </c>
      <c r="M50" s="2">
        <f t="shared" si="6"/>
        <v>2</v>
      </c>
    </row>
    <row r="51" spans="1:13" ht="25.5" customHeight="1">
      <c r="A51" s="93" t="s">
        <v>99</v>
      </c>
      <c r="B51" s="153" t="s">
        <v>0</v>
      </c>
      <c r="C51" s="153" t="s">
        <v>10</v>
      </c>
      <c r="D51" s="2">
        <v>2</v>
      </c>
      <c r="E51" s="2">
        <v>0</v>
      </c>
      <c r="F51" s="2">
        <v>2</v>
      </c>
      <c r="G51" s="2">
        <v>0</v>
      </c>
      <c r="H51" s="2">
        <v>2</v>
      </c>
      <c r="I51" s="2"/>
      <c r="J51" s="2"/>
      <c r="K51" s="2">
        <f t="shared" si="5"/>
        <v>0</v>
      </c>
      <c r="L51" s="2">
        <v>2</v>
      </c>
      <c r="M51" s="2">
        <f t="shared" si="6"/>
        <v>2</v>
      </c>
    </row>
    <row r="52" spans="1:13" ht="25.5" customHeight="1">
      <c r="A52" s="93" t="s">
        <v>100</v>
      </c>
      <c r="B52" s="153" t="s">
        <v>0</v>
      </c>
      <c r="C52" s="153" t="s">
        <v>10</v>
      </c>
      <c r="D52" s="2">
        <v>2</v>
      </c>
      <c r="E52" s="2">
        <v>0</v>
      </c>
      <c r="F52" s="2">
        <v>2</v>
      </c>
      <c r="G52" s="1"/>
      <c r="H52" s="1"/>
      <c r="I52" s="2"/>
      <c r="J52" s="2"/>
      <c r="K52" s="2">
        <f t="shared" si="5"/>
        <v>0</v>
      </c>
      <c r="L52" s="2">
        <v>2</v>
      </c>
      <c r="M52" s="2">
        <f t="shared" si="6"/>
        <v>2</v>
      </c>
    </row>
    <row r="53" spans="1:13" ht="25.5" customHeight="1">
      <c r="A53" s="1"/>
      <c r="B53" s="1"/>
      <c r="C53" s="1"/>
      <c r="D53" s="1"/>
      <c r="E53" s="2"/>
      <c r="F53" s="1"/>
      <c r="G53" s="1"/>
      <c r="H53" s="1"/>
      <c r="I53" s="2"/>
      <c r="J53" s="2"/>
      <c r="K53" s="2">
        <f t="shared" si="5"/>
        <v>0</v>
      </c>
      <c r="L53" s="2">
        <f t="shared" si="5"/>
        <v>0</v>
      </c>
      <c r="M53" s="2">
        <f t="shared" si="6"/>
        <v>0</v>
      </c>
    </row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7">
    <mergeCell ref="A1:M1"/>
    <mergeCell ref="A2:M2"/>
    <mergeCell ref="A3:M3"/>
    <mergeCell ref="A4:M4"/>
    <mergeCell ref="K6:L6"/>
    <mergeCell ref="E7:J7"/>
    <mergeCell ref="G5:H5"/>
    <mergeCell ref="I5:J5"/>
    <mergeCell ref="K5:M5"/>
    <mergeCell ref="B5:D5"/>
    <mergeCell ref="E47:J47"/>
    <mergeCell ref="E5:F5"/>
    <mergeCell ref="E45:F45"/>
    <mergeCell ref="G45:H45"/>
    <mergeCell ref="I45:J45"/>
    <mergeCell ref="K45:M45"/>
    <mergeCell ref="K46:L46"/>
  </mergeCells>
  <printOptions/>
  <pageMargins left="0.75" right="0.75" top="1" bottom="1" header="0.5" footer="0.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0"/>
  <sheetViews>
    <sheetView zoomScale="90" zoomScaleNormal="90" zoomScalePageLayoutView="0" workbookViewId="0" topLeftCell="A1">
      <selection activeCell="B43" sqref="B43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81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3</v>
      </c>
      <c r="E8" s="178"/>
      <c r="F8" s="178">
        <v>1</v>
      </c>
      <c r="G8" s="179"/>
      <c r="H8" s="179"/>
      <c r="I8" s="180"/>
      <c r="J8" s="181"/>
      <c r="K8" s="12">
        <f aca="true" t="shared" si="0" ref="K8:L23">SUM(E8)</f>
        <v>0</v>
      </c>
      <c r="L8" s="12">
        <f t="shared" si="0"/>
        <v>1</v>
      </c>
      <c r="M8" s="68">
        <f>SUM(K8,L8)</f>
        <v>1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3</v>
      </c>
      <c r="E9" s="178"/>
      <c r="F9" s="178">
        <v>3</v>
      </c>
      <c r="G9" s="179"/>
      <c r="H9" s="179"/>
      <c r="I9" s="180"/>
      <c r="J9" s="181"/>
      <c r="K9" s="12">
        <f t="shared" si="0"/>
        <v>0</v>
      </c>
      <c r="L9" s="12">
        <f t="shared" si="0"/>
        <v>3</v>
      </c>
      <c r="M9" s="68">
        <f>SUM(K9,L9)</f>
        <v>3</v>
      </c>
      <c r="N9" s="17"/>
    </row>
    <row r="10" spans="1:46" s="14" customFormat="1" ht="25.5" customHeight="1">
      <c r="A10" s="89" t="s">
        <v>116</v>
      </c>
      <c r="B10" s="98" t="s">
        <v>9</v>
      </c>
      <c r="C10" s="97" t="s">
        <v>10</v>
      </c>
      <c r="D10" s="8">
        <v>3</v>
      </c>
      <c r="E10" s="178"/>
      <c r="F10" s="178">
        <v>1</v>
      </c>
      <c r="G10" s="179"/>
      <c r="H10" s="179"/>
      <c r="I10" s="180"/>
      <c r="J10" s="181"/>
      <c r="K10" s="12">
        <v>0</v>
      </c>
      <c r="L10" s="12">
        <v>0</v>
      </c>
      <c r="M10" s="68">
        <f>SUM(K10,L10)</f>
        <v>0</v>
      </c>
      <c r="N10" s="17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</row>
    <row r="11" spans="1:46" s="7" customFormat="1" ht="25.5" customHeight="1">
      <c r="A11" s="89" t="s">
        <v>117</v>
      </c>
      <c r="B11" s="98" t="s">
        <v>9</v>
      </c>
      <c r="C11" s="97" t="s">
        <v>10</v>
      </c>
      <c r="D11" s="8">
        <v>3</v>
      </c>
      <c r="E11" s="182"/>
      <c r="F11" s="178"/>
      <c r="G11" s="179"/>
      <c r="H11" s="179"/>
      <c r="I11" s="180"/>
      <c r="J11" s="181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17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</row>
    <row r="12" spans="1:46" s="7" customFormat="1" ht="25.5" customHeight="1">
      <c r="A12" s="89" t="s">
        <v>118</v>
      </c>
      <c r="B12" s="98" t="s">
        <v>9</v>
      </c>
      <c r="C12" s="97" t="s">
        <v>10</v>
      </c>
      <c r="D12" s="8">
        <v>3</v>
      </c>
      <c r="E12" s="182"/>
      <c r="F12" s="178"/>
      <c r="G12" s="179"/>
      <c r="H12" s="179"/>
      <c r="I12" s="180"/>
      <c r="J12" s="181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</row>
    <row r="13" spans="1:46" s="14" customFormat="1" ht="25.5" customHeight="1">
      <c r="A13" s="89" t="s">
        <v>38</v>
      </c>
      <c r="B13" s="98" t="s">
        <v>9</v>
      </c>
      <c r="C13" s="97" t="s">
        <v>10</v>
      </c>
      <c r="D13" s="8">
        <v>3</v>
      </c>
      <c r="E13" s="182"/>
      <c r="F13" s="178"/>
      <c r="G13" s="179"/>
      <c r="H13" s="179"/>
      <c r="I13" s="180"/>
      <c r="J13" s="181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</row>
    <row r="14" spans="1:46" s="7" customFormat="1" ht="25.5" customHeight="1">
      <c r="A14" s="99" t="s">
        <v>119</v>
      </c>
      <c r="B14" s="98" t="s">
        <v>9</v>
      </c>
      <c r="C14" s="97" t="s">
        <v>10</v>
      </c>
      <c r="D14" s="8">
        <v>3</v>
      </c>
      <c r="E14" s="182"/>
      <c r="F14" s="178"/>
      <c r="G14" s="179"/>
      <c r="H14" s="179"/>
      <c r="I14" s="180"/>
      <c r="J14" s="181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</row>
    <row r="15" spans="1:46" s="7" customFormat="1" ht="25.5" customHeight="1">
      <c r="A15" s="100" t="s">
        <v>120</v>
      </c>
      <c r="B15" s="98" t="s">
        <v>9</v>
      </c>
      <c r="C15" s="97" t="s">
        <v>10</v>
      </c>
      <c r="D15" s="8">
        <v>3</v>
      </c>
      <c r="E15" s="182"/>
      <c r="F15" s="178"/>
      <c r="G15" s="179"/>
      <c r="H15" s="179"/>
      <c r="I15" s="180"/>
      <c r="J15" s="181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3</v>
      </c>
      <c r="E16" s="182"/>
      <c r="F16" s="178"/>
      <c r="G16" s="179"/>
      <c r="H16" s="179"/>
      <c r="I16" s="180"/>
      <c r="J16" s="181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4</v>
      </c>
      <c r="E17" s="183">
        <v>4</v>
      </c>
      <c r="F17" s="184"/>
      <c r="G17" s="185"/>
      <c r="H17" s="185"/>
      <c r="I17" s="186"/>
      <c r="J17" s="187"/>
      <c r="K17" s="12">
        <f t="shared" si="0"/>
        <v>4</v>
      </c>
      <c r="L17" s="12">
        <f t="shared" si="0"/>
        <v>0</v>
      </c>
      <c r="M17" s="68">
        <f t="shared" si="1"/>
        <v>4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4</v>
      </c>
      <c r="E18" s="188">
        <v>4</v>
      </c>
      <c r="F18" s="189"/>
      <c r="G18" s="179"/>
      <c r="H18" s="179"/>
      <c r="I18" s="180"/>
      <c r="J18" s="181"/>
      <c r="K18" s="12">
        <f t="shared" si="0"/>
        <v>4</v>
      </c>
      <c r="L18" s="12">
        <f t="shared" si="0"/>
        <v>0</v>
      </c>
      <c r="M18" s="68">
        <f t="shared" si="1"/>
        <v>4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4</v>
      </c>
      <c r="E19" s="190"/>
      <c r="F19" s="191">
        <v>1</v>
      </c>
      <c r="G19" s="179"/>
      <c r="H19" s="179"/>
      <c r="I19" s="180"/>
      <c r="J19" s="181"/>
      <c r="K19" s="12">
        <f t="shared" si="0"/>
        <v>0</v>
      </c>
      <c r="L19" s="12">
        <f t="shared" si="0"/>
        <v>1</v>
      </c>
      <c r="M19" s="68">
        <f t="shared" si="1"/>
        <v>1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4</v>
      </c>
      <c r="E20" s="192"/>
      <c r="F20" s="193">
        <v>1</v>
      </c>
      <c r="G20" s="185"/>
      <c r="H20" s="185"/>
      <c r="I20" s="186"/>
      <c r="J20" s="187"/>
      <c r="K20" s="12">
        <f t="shared" si="0"/>
        <v>0</v>
      </c>
      <c r="L20" s="12">
        <f t="shared" si="0"/>
        <v>1</v>
      </c>
      <c r="M20" s="68">
        <f t="shared" si="1"/>
        <v>1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4</v>
      </c>
      <c r="E21" s="192"/>
      <c r="F21" s="193">
        <v>3</v>
      </c>
      <c r="G21" s="185"/>
      <c r="H21" s="185"/>
      <c r="I21" s="186"/>
      <c r="J21" s="187"/>
      <c r="K21" s="12">
        <f t="shared" si="0"/>
        <v>0</v>
      </c>
      <c r="L21" s="12">
        <f t="shared" si="0"/>
        <v>3</v>
      </c>
      <c r="M21" s="68">
        <f t="shared" si="1"/>
        <v>3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4</v>
      </c>
      <c r="E22" s="192"/>
      <c r="F22" s="193"/>
      <c r="G22" s="185"/>
      <c r="H22" s="185"/>
      <c r="I22" s="186"/>
      <c r="J22" s="187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4</v>
      </c>
      <c r="E23" s="200"/>
      <c r="F23" s="200"/>
      <c r="G23" s="179"/>
      <c r="H23" s="179"/>
      <c r="I23" s="180"/>
      <c r="J23" s="181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3</v>
      </c>
      <c r="E24" s="195"/>
      <c r="F24" s="195"/>
      <c r="G24" s="179"/>
      <c r="H24" s="179"/>
      <c r="I24" s="196"/>
      <c r="J24" s="202"/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3</v>
      </c>
      <c r="E25" s="195"/>
      <c r="F25" s="195"/>
      <c r="G25" s="179"/>
      <c r="H25" s="179"/>
      <c r="I25" s="196"/>
      <c r="J25" s="202"/>
      <c r="K25" s="12">
        <f t="shared" si="2"/>
        <v>0</v>
      </c>
      <c r="L25" s="12">
        <f t="shared" si="2"/>
        <v>0</v>
      </c>
      <c r="M25" s="68">
        <f t="shared" si="1"/>
        <v>0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3</v>
      </c>
      <c r="E26" s="195"/>
      <c r="F26" s="195"/>
      <c r="G26" s="179"/>
      <c r="H26" s="179"/>
      <c r="I26" s="196"/>
      <c r="J26" s="202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3</v>
      </c>
      <c r="E27" s="195"/>
      <c r="F27" s="195"/>
      <c r="G27" s="179"/>
      <c r="H27" s="179"/>
      <c r="I27" s="196"/>
      <c r="J27" s="202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3</v>
      </c>
      <c r="E28" s="197"/>
      <c r="F28" s="195"/>
      <c r="G28" s="179"/>
      <c r="H28" s="179"/>
      <c r="I28" s="196"/>
      <c r="J28" s="202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3</v>
      </c>
      <c r="E29" s="26"/>
      <c r="F29" s="27"/>
      <c r="G29" s="28"/>
      <c r="H29" s="28"/>
      <c r="I29" s="1"/>
      <c r="J29" s="1"/>
      <c r="K29" s="12">
        <f t="shared" si="2"/>
        <v>0</v>
      </c>
      <c r="L29" s="12">
        <f t="shared" si="2"/>
        <v>0</v>
      </c>
      <c r="M29" s="68">
        <f t="shared" si="1"/>
        <v>0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3</v>
      </c>
      <c r="E30" s="26"/>
      <c r="F30" s="27"/>
      <c r="G30" s="28"/>
      <c r="H30" s="28"/>
      <c r="I30" s="57"/>
      <c r="J30" s="57"/>
      <c r="K30" s="12">
        <f aca="true" t="shared" si="3" ref="K30:L33">SUM(I30)</f>
        <v>0</v>
      </c>
      <c r="L30" s="12">
        <f t="shared" si="3"/>
        <v>0</v>
      </c>
      <c r="M30" s="68">
        <f t="shared" si="1"/>
        <v>0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3</v>
      </c>
      <c r="E31" s="195"/>
      <c r="F31" s="27"/>
      <c r="G31" s="28"/>
      <c r="H31" s="28"/>
      <c r="I31" s="57"/>
      <c r="J31" s="57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3</v>
      </c>
      <c r="E32" s="195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3</v>
      </c>
      <c r="E33" s="195"/>
      <c r="F33" s="27"/>
      <c r="G33" s="28"/>
      <c r="H33" s="28"/>
      <c r="I33" s="57"/>
      <c r="J33" s="57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3</v>
      </c>
      <c r="E34" s="195"/>
      <c r="F34" s="27"/>
      <c r="G34" s="1"/>
      <c r="H34" s="1">
        <v>3</v>
      </c>
      <c r="I34" s="28"/>
      <c r="J34" s="28"/>
      <c r="K34" s="12">
        <f aca="true" t="shared" si="4" ref="K34:L40">SUM(G34)</f>
        <v>0</v>
      </c>
      <c r="L34" s="12">
        <f t="shared" si="4"/>
        <v>3</v>
      </c>
      <c r="M34" s="68">
        <f t="shared" si="1"/>
        <v>3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3</v>
      </c>
      <c r="E35" s="198"/>
      <c r="F35" s="122"/>
      <c r="G35" s="123"/>
      <c r="H35" s="123"/>
      <c r="I35" s="124"/>
      <c r="J35" s="124"/>
      <c r="K35" s="12">
        <f t="shared" si="4"/>
        <v>0</v>
      </c>
      <c r="L35" s="12">
        <f t="shared" si="4"/>
        <v>0</v>
      </c>
      <c r="M35" s="68">
        <f t="shared" si="1"/>
        <v>0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3</v>
      </c>
      <c r="E36" s="179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15">
      <c r="A37" s="99" t="s">
        <v>126</v>
      </c>
      <c r="B37" s="107" t="s">
        <v>14</v>
      </c>
      <c r="C37" s="107" t="s">
        <v>11</v>
      </c>
      <c r="D37" s="3">
        <v>4</v>
      </c>
      <c r="E37" s="179"/>
      <c r="F37" s="27"/>
      <c r="G37" s="1"/>
      <c r="H37" s="1">
        <v>3</v>
      </c>
      <c r="I37" s="28"/>
      <c r="J37" s="28"/>
      <c r="K37" s="12">
        <f t="shared" si="4"/>
        <v>0</v>
      </c>
      <c r="L37" s="12">
        <f t="shared" si="4"/>
        <v>3</v>
      </c>
      <c r="M37" s="68">
        <f t="shared" si="1"/>
        <v>3</v>
      </c>
    </row>
    <row r="38" spans="1:13" ht="30">
      <c r="A38" s="99" t="s">
        <v>127</v>
      </c>
      <c r="B38" s="107" t="s">
        <v>14</v>
      </c>
      <c r="C38" s="107" t="s">
        <v>11</v>
      </c>
      <c r="D38" s="3">
        <v>4</v>
      </c>
      <c r="E38" s="179"/>
      <c r="F38" s="27"/>
      <c r="G38" s="1"/>
      <c r="H38" s="1">
        <v>4</v>
      </c>
      <c r="I38" s="28"/>
      <c r="J38" s="28"/>
      <c r="K38" s="12">
        <f t="shared" si="4"/>
        <v>0</v>
      </c>
      <c r="L38" s="12">
        <f t="shared" si="4"/>
        <v>4</v>
      </c>
      <c r="M38" s="68">
        <f t="shared" si="1"/>
        <v>4</v>
      </c>
    </row>
    <row r="39" spans="1:13" ht="30">
      <c r="A39" s="108" t="s">
        <v>128</v>
      </c>
      <c r="B39" s="107" t="s">
        <v>14</v>
      </c>
      <c r="C39" s="107" t="s">
        <v>11</v>
      </c>
      <c r="D39" s="3">
        <v>4</v>
      </c>
      <c r="E39" s="179"/>
      <c r="F39" s="27"/>
      <c r="G39" s="1"/>
      <c r="H39" s="1">
        <v>4</v>
      </c>
      <c r="I39" s="28"/>
      <c r="J39" s="28"/>
      <c r="K39" s="12">
        <f t="shared" si="4"/>
        <v>0</v>
      </c>
      <c r="L39" s="12">
        <f t="shared" si="4"/>
        <v>4</v>
      </c>
      <c r="M39" s="68">
        <f t="shared" si="1"/>
        <v>4</v>
      </c>
    </row>
    <row r="40" spans="1:13" ht="15">
      <c r="A40" s="109" t="s">
        <v>53</v>
      </c>
      <c r="B40" s="107" t="s">
        <v>14</v>
      </c>
      <c r="C40" s="107" t="s">
        <v>11</v>
      </c>
      <c r="D40" s="120">
        <v>4</v>
      </c>
      <c r="E40" s="199"/>
      <c r="F40" s="122"/>
      <c r="G40" s="123"/>
      <c r="H40" s="123">
        <v>4</v>
      </c>
      <c r="I40" s="124"/>
      <c r="J40" s="124"/>
      <c r="K40" s="12">
        <f t="shared" si="4"/>
        <v>0</v>
      </c>
      <c r="L40" s="12">
        <f t="shared" si="4"/>
        <v>4</v>
      </c>
      <c r="M40" s="68">
        <f t="shared" si="1"/>
        <v>4</v>
      </c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="90" zoomScaleNormal="90" zoomScalePageLayoutView="0" workbookViewId="0" topLeftCell="A1">
      <selection activeCell="O42" sqref="O42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60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2</v>
      </c>
      <c r="E8" s="126"/>
      <c r="F8" s="126">
        <v>2</v>
      </c>
      <c r="G8" s="127"/>
      <c r="H8" s="127"/>
      <c r="I8" s="128"/>
      <c r="J8" s="128"/>
      <c r="K8" s="12">
        <f aca="true" t="shared" si="0" ref="K8:L23">SUM(E8)</f>
        <v>0</v>
      </c>
      <c r="L8" s="12">
        <f t="shared" si="0"/>
        <v>2</v>
      </c>
      <c r="M8" s="68">
        <f>SUM(K8,L8)</f>
        <v>2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2</v>
      </c>
      <c r="E9" s="126"/>
      <c r="F9" s="126">
        <v>2</v>
      </c>
      <c r="G9" s="127"/>
      <c r="H9" s="127"/>
      <c r="I9" s="128"/>
      <c r="J9" s="128"/>
      <c r="K9" s="12">
        <f t="shared" si="0"/>
        <v>0</v>
      </c>
      <c r="L9" s="12">
        <f t="shared" si="0"/>
        <v>2</v>
      </c>
      <c r="M9" s="68">
        <f>SUM(K9,L9)</f>
        <v>2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2</v>
      </c>
      <c r="E10" s="126"/>
      <c r="F10" s="126">
        <v>2</v>
      </c>
      <c r="G10" s="127"/>
      <c r="H10" s="127"/>
      <c r="I10" s="128"/>
      <c r="J10" s="128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2</v>
      </c>
      <c r="E11" s="126"/>
      <c r="F11" s="126">
        <v>2</v>
      </c>
      <c r="G11" s="127"/>
      <c r="H11" s="127"/>
      <c r="I11" s="128"/>
      <c r="J11" s="128"/>
      <c r="K11" s="12">
        <f t="shared" si="0"/>
        <v>0</v>
      </c>
      <c r="L11" s="12">
        <f t="shared" si="0"/>
        <v>2</v>
      </c>
      <c r="M11" s="68">
        <f aca="true" t="shared" si="1" ref="M11:M40">SUM(K11,L11)</f>
        <v>2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2</v>
      </c>
      <c r="E12" s="126"/>
      <c r="F12" s="126">
        <v>2</v>
      </c>
      <c r="G12" s="127"/>
      <c r="H12" s="127"/>
      <c r="I12" s="128"/>
      <c r="J12" s="128"/>
      <c r="K12" s="12">
        <f t="shared" si="0"/>
        <v>0</v>
      </c>
      <c r="L12" s="12">
        <f t="shared" si="0"/>
        <v>2</v>
      </c>
      <c r="M12" s="68">
        <f t="shared" si="1"/>
        <v>2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2</v>
      </c>
      <c r="E13" s="126"/>
      <c r="F13" s="126">
        <v>2</v>
      </c>
      <c r="G13" s="127"/>
      <c r="H13" s="127"/>
      <c r="I13" s="128"/>
      <c r="J13" s="128"/>
      <c r="K13" s="12">
        <f t="shared" si="0"/>
        <v>0</v>
      </c>
      <c r="L13" s="12">
        <f t="shared" si="0"/>
        <v>2</v>
      </c>
      <c r="M13" s="68">
        <f t="shared" si="1"/>
        <v>2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2</v>
      </c>
      <c r="E14" s="126"/>
      <c r="F14" s="126"/>
      <c r="G14" s="127"/>
      <c r="H14" s="127"/>
      <c r="I14" s="128"/>
      <c r="J14" s="128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2</v>
      </c>
      <c r="E15" s="126"/>
      <c r="F15" s="126">
        <v>2</v>
      </c>
      <c r="G15" s="127"/>
      <c r="H15" s="127"/>
      <c r="I15" s="128"/>
      <c r="J15" s="128"/>
      <c r="K15" s="12">
        <f t="shared" si="0"/>
        <v>0</v>
      </c>
      <c r="L15" s="12">
        <f t="shared" si="0"/>
        <v>2</v>
      </c>
      <c r="M15" s="68">
        <f t="shared" si="1"/>
        <v>2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2</v>
      </c>
      <c r="E16" s="126"/>
      <c r="F16" s="126"/>
      <c r="G16" s="127"/>
      <c r="H16" s="127"/>
      <c r="I16" s="128"/>
      <c r="J16" s="128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2</v>
      </c>
      <c r="E17" s="129"/>
      <c r="F17" s="126">
        <v>2</v>
      </c>
      <c r="G17" s="130"/>
      <c r="H17" s="130"/>
      <c r="I17" s="131"/>
      <c r="J17" s="131"/>
      <c r="K17" s="12">
        <f t="shared" si="0"/>
        <v>0</v>
      </c>
      <c r="L17" s="12">
        <f t="shared" si="0"/>
        <v>2</v>
      </c>
      <c r="M17" s="68">
        <f t="shared" si="1"/>
        <v>2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2</v>
      </c>
      <c r="E18" s="132"/>
      <c r="F18" s="126">
        <v>2</v>
      </c>
      <c r="G18" s="127"/>
      <c r="H18" s="127"/>
      <c r="I18" s="128"/>
      <c r="J18" s="128"/>
      <c r="K18" s="12">
        <f t="shared" si="0"/>
        <v>0</v>
      </c>
      <c r="L18" s="12">
        <f t="shared" si="0"/>
        <v>2</v>
      </c>
      <c r="M18" s="68">
        <f t="shared" si="1"/>
        <v>2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2</v>
      </c>
      <c r="E19" s="133"/>
      <c r="F19" s="126">
        <v>2</v>
      </c>
      <c r="G19" s="127"/>
      <c r="H19" s="127"/>
      <c r="I19" s="128"/>
      <c r="J19" s="128"/>
      <c r="K19" s="12">
        <f t="shared" si="0"/>
        <v>0</v>
      </c>
      <c r="L19" s="12">
        <f t="shared" si="0"/>
        <v>2</v>
      </c>
      <c r="M19" s="68">
        <f t="shared" si="1"/>
        <v>2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2</v>
      </c>
      <c r="E20" s="134"/>
      <c r="F20" s="126">
        <v>2</v>
      </c>
      <c r="G20" s="130"/>
      <c r="H20" s="130"/>
      <c r="I20" s="131"/>
      <c r="J20" s="131"/>
      <c r="K20" s="12">
        <f t="shared" si="0"/>
        <v>0</v>
      </c>
      <c r="L20" s="12">
        <f t="shared" si="0"/>
        <v>2</v>
      </c>
      <c r="M20" s="68">
        <f t="shared" si="1"/>
        <v>2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2</v>
      </c>
      <c r="E21" s="134"/>
      <c r="F21" s="126">
        <v>2</v>
      </c>
      <c r="G21" s="130"/>
      <c r="H21" s="130"/>
      <c r="I21" s="131"/>
      <c r="J21" s="131"/>
      <c r="K21" s="12">
        <f t="shared" si="0"/>
        <v>0</v>
      </c>
      <c r="L21" s="12">
        <f t="shared" si="0"/>
        <v>2</v>
      </c>
      <c r="M21" s="68">
        <f t="shared" si="1"/>
        <v>2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2</v>
      </c>
      <c r="E22" s="134"/>
      <c r="F22" s="126"/>
      <c r="G22" s="130"/>
      <c r="H22" s="130"/>
      <c r="I22" s="131"/>
      <c r="J22" s="131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2</v>
      </c>
      <c r="E23" s="135"/>
      <c r="F23" s="126"/>
      <c r="G23" s="127"/>
      <c r="H23" s="127"/>
      <c r="I23" s="128"/>
      <c r="J23" s="128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2</v>
      </c>
      <c r="E24" s="136"/>
      <c r="F24" s="136"/>
      <c r="G24" s="127"/>
      <c r="H24" s="127"/>
      <c r="I24" s="12">
        <v>2</v>
      </c>
      <c r="J24" s="12"/>
      <c r="K24" s="12">
        <f>SUM(I24)</f>
        <v>2</v>
      </c>
      <c r="L24" s="12">
        <f aca="true" t="shared" si="2" ref="K24:L29">SUM(J24)</f>
        <v>0</v>
      </c>
      <c r="M24" s="68">
        <f t="shared" si="1"/>
        <v>2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2</v>
      </c>
      <c r="E25" s="136"/>
      <c r="F25" s="136"/>
      <c r="G25" s="127"/>
      <c r="H25" s="127"/>
      <c r="I25" s="12">
        <v>2</v>
      </c>
      <c r="J25" s="12"/>
      <c r="K25" s="12">
        <f t="shared" si="2"/>
        <v>2</v>
      </c>
      <c r="L25" s="12">
        <f t="shared" si="2"/>
        <v>0</v>
      </c>
      <c r="M25" s="68">
        <f t="shared" si="1"/>
        <v>2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2</v>
      </c>
      <c r="E26" s="136"/>
      <c r="F26" s="136"/>
      <c r="G26" s="127"/>
      <c r="H26" s="127"/>
      <c r="I26" s="12">
        <v>2</v>
      </c>
      <c r="J26" s="12"/>
      <c r="K26" s="12">
        <f t="shared" si="2"/>
        <v>2</v>
      </c>
      <c r="L26" s="12">
        <f t="shared" si="2"/>
        <v>0</v>
      </c>
      <c r="M26" s="68">
        <f t="shared" si="1"/>
        <v>2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2</v>
      </c>
      <c r="E27" s="136"/>
      <c r="F27" s="136"/>
      <c r="G27" s="127"/>
      <c r="H27" s="127"/>
      <c r="I27" s="12"/>
      <c r="J27" s="12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2</v>
      </c>
      <c r="E28" s="136"/>
      <c r="F28" s="136"/>
      <c r="G28" s="127"/>
      <c r="H28" s="127"/>
      <c r="I28" s="12"/>
      <c r="J28" s="12">
        <v>2</v>
      </c>
      <c r="K28" s="12">
        <f t="shared" si="2"/>
        <v>0</v>
      </c>
      <c r="L28" s="12">
        <f t="shared" si="2"/>
        <v>2</v>
      </c>
      <c r="M28" s="68">
        <f t="shared" si="1"/>
        <v>2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95">
        <v>2</v>
      </c>
      <c r="E29" s="137"/>
      <c r="F29" s="138"/>
      <c r="G29" s="138"/>
      <c r="H29" s="138"/>
      <c r="I29" s="54">
        <v>2</v>
      </c>
      <c r="J29" s="54"/>
      <c r="K29" s="12">
        <f t="shared" si="2"/>
        <v>2</v>
      </c>
      <c r="L29" s="12">
        <f t="shared" si="2"/>
        <v>0</v>
      </c>
      <c r="M29" s="68">
        <f t="shared" si="1"/>
        <v>2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95">
        <v>2</v>
      </c>
      <c r="E30" s="137"/>
      <c r="F30" s="138"/>
      <c r="G30" s="138"/>
      <c r="H30" s="138"/>
      <c r="I30" s="139">
        <v>2</v>
      </c>
      <c r="J30" s="139"/>
      <c r="K30" s="12">
        <f aca="true" t="shared" si="3" ref="K30:L33">SUM(I30)</f>
        <v>2</v>
      </c>
      <c r="L30" s="12">
        <f t="shared" si="3"/>
        <v>0</v>
      </c>
      <c r="M30" s="68">
        <f t="shared" si="1"/>
        <v>2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95">
        <v>2</v>
      </c>
      <c r="E31" s="136"/>
      <c r="F31" s="138"/>
      <c r="G31" s="138"/>
      <c r="H31" s="138"/>
      <c r="I31" s="139">
        <v>2</v>
      </c>
      <c r="J31" s="139"/>
      <c r="K31" s="12">
        <f t="shared" si="3"/>
        <v>2</v>
      </c>
      <c r="L31" s="12">
        <f t="shared" si="3"/>
        <v>0</v>
      </c>
      <c r="M31" s="68">
        <f t="shared" si="1"/>
        <v>2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95">
        <v>2</v>
      </c>
      <c r="E32" s="136"/>
      <c r="F32" s="138"/>
      <c r="G32" s="138"/>
      <c r="H32" s="138"/>
      <c r="I32" s="139">
        <v>2</v>
      </c>
      <c r="J32" s="139"/>
      <c r="K32" s="12">
        <f t="shared" si="3"/>
        <v>2</v>
      </c>
      <c r="L32" s="12">
        <f t="shared" si="3"/>
        <v>0</v>
      </c>
      <c r="M32" s="68">
        <f t="shared" si="1"/>
        <v>2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95">
        <v>2</v>
      </c>
      <c r="E33" s="136"/>
      <c r="F33" s="138"/>
      <c r="G33" s="138"/>
      <c r="H33" s="138"/>
      <c r="I33" s="139">
        <v>2</v>
      </c>
      <c r="J33" s="139"/>
      <c r="K33" s="12">
        <f t="shared" si="3"/>
        <v>2</v>
      </c>
      <c r="L33" s="12">
        <f t="shared" si="3"/>
        <v>0</v>
      </c>
      <c r="M33" s="68">
        <f t="shared" si="1"/>
        <v>2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95">
        <v>2</v>
      </c>
      <c r="E34" s="136"/>
      <c r="F34" s="138"/>
      <c r="G34" s="54"/>
      <c r="H34" s="54">
        <v>2</v>
      </c>
      <c r="I34" s="138"/>
      <c r="J34" s="138"/>
      <c r="K34" s="12">
        <f aca="true" t="shared" si="4" ref="K34:L40">SUM(G34)</f>
        <v>0</v>
      </c>
      <c r="L34" s="12">
        <f t="shared" si="4"/>
        <v>2</v>
      </c>
      <c r="M34" s="68">
        <f t="shared" si="1"/>
        <v>2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40">
        <v>2</v>
      </c>
      <c r="E35" s="141"/>
      <c r="F35" s="142"/>
      <c r="G35" s="143"/>
      <c r="H35" s="143">
        <v>2</v>
      </c>
      <c r="I35" s="142"/>
      <c r="J35" s="142"/>
      <c r="K35" s="12">
        <f t="shared" si="4"/>
        <v>0</v>
      </c>
      <c r="L35" s="12">
        <f t="shared" si="4"/>
        <v>2</v>
      </c>
      <c r="M35" s="68">
        <f t="shared" si="1"/>
        <v>2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95">
        <v>2</v>
      </c>
      <c r="E36" s="127"/>
      <c r="F36" s="138"/>
      <c r="G36" s="54"/>
      <c r="H36" s="54">
        <v>2</v>
      </c>
      <c r="I36" s="138"/>
      <c r="J36" s="138"/>
      <c r="K36" s="12">
        <f t="shared" si="4"/>
        <v>0</v>
      </c>
      <c r="L36" s="12">
        <f t="shared" si="4"/>
        <v>2</v>
      </c>
      <c r="M36" s="68">
        <f t="shared" si="1"/>
        <v>2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95">
        <v>2</v>
      </c>
      <c r="E37" s="127"/>
      <c r="F37" s="138"/>
      <c r="G37" s="54"/>
      <c r="H37" s="54">
        <v>2</v>
      </c>
      <c r="I37" s="138"/>
      <c r="J37" s="138"/>
      <c r="K37" s="12">
        <f t="shared" si="4"/>
        <v>0</v>
      </c>
      <c r="L37" s="12">
        <f t="shared" si="4"/>
        <v>2</v>
      </c>
      <c r="M37" s="68">
        <f t="shared" si="1"/>
        <v>2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95">
        <v>2</v>
      </c>
      <c r="E38" s="127"/>
      <c r="F38" s="138"/>
      <c r="G38" s="54"/>
      <c r="H38" s="54">
        <v>2</v>
      </c>
      <c r="I38" s="138"/>
      <c r="J38" s="138"/>
      <c r="K38" s="12">
        <f t="shared" si="4"/>
        <v>0</v>
      </c>
      <c r="L38" s="12">
        <f t="shared" si="4"/>
        <v>2</v>
      </c>
      <c r="M38" s="68">
        <f t="shared" si="1"/>
        <v>2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95">
        <v>2</v>
      </c>
      <c r="E39" s="127"/>
      <c r="F39" s="138"/>
      <c r="G39" s="54"/>
      <c r="H39" s="54">
        <v>2</v>
      </c>
      <c r="I39" s="138"/>
      <c r="J39" s="138"/>
      <c r="K39" s="12">
        <f t="shared" si="4"/>
        <v>0</v>
      </c>
      <c r="L39" s="12">
        <f t="shared" si="4"/>
        <v>2</v>
      </c>
      <c r="M39" s="68">
        <f t="shared" si="1"/>
        <v>2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40">
        <v>2</v>
      </c>
      <c r="E40" s="144"/>
      <c r="F40" s="142"/>
      <c r="G40" s="143"/>
      <c r="H40" s="143">
        <v>2</v>
      </c>
      <c r="I40" s="142"/>
      <c r="J40" s="142"/>
      <c r="K40" s="12">
        <f t="shared" si="4"/>
        <v>0</v>
      </c>
      <c r="L40" s="12">
        <f t="shared" si="4"/>
        <v>2</v>
      </c>
      <c r="M40" s="68">
        <f t="shared" si="1"/>
        <v>2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spans="1:12" ht="25.5" customHeight="1">
      <c r="A44" s="76"/>
      <c r="D44" s="85"/>
      <c r="H44" s="85"/>
      <c r="L44" s="85"/>
    </row>
    <row r="45" spans="1:12" ht="25.5" customHeight="1">
      <c r="A45" s="76"/>
      <c r="D45" s="85"/>
      <c r="H45" s="85"/>
      <c r="L45" s="85"/>
    </row>
    <row r="46" spans="1:12" ht="25.5" customHeight="1">
      <c r="A46" s="76"/>
      <c r="D46" s="85"/>
      <c r="H46" s="85"/>
      <c r="L46" s="85"/>
    </row>
    <row r="47" spans="1:12" ht="25.5" customHeight="1">
      <c r="A47" s="76"/>
      <c r="D47" s="85"/>
      <c r="H47" s="85"/>
      <c r="L47" s="85"/>
    </row>
    <row r="48" spans="1:12" ht="25.5" customHeight="1">
      <c r="A48" s="76"/>
      <c r="D48" s="85"/>
      <c r="H48" s="85"/>
      <c r="L48" s="85"/>
    </row>
    <row r="49" spans="1:12" ht="25.5" customHeight="1">
      <c r="A49" s="76"/>
      <c r="D49" s="85"/>
      <c r="H49" s="85"/>
      <c r="L49" s="85"/>
    </row>
    <row r="50" spans="1:12" ht="25.5" customHeight="1">
      <c r="A50" s="76"/>
      <c r="D50" s="85"/>
      <c r="H50" s="85"/>
      <c r="L50" s="85"/>
    </row>
    <row r="51" spans="1:12" ht="25.5" customHeight="1">
      <c r="A51" s="76"/>
      <c r="D51" s="85"/>
      <c r="H51" s="85"/>
      <c r="L51" s="85"/>
    </row>
    <row r="52" spans="1:12" ht="25.5" customHeight="1">
      <c r="A52" s="76"/>
      <c r="D52" s="85"/>
      <c r="H52" s="85"/>
      <c r="L52" s="85"/>
    </row>
    <row r="53" spans="1:12" ht="25.5" customHeight="1">
      <c r="A53" s="76"/>
      <c r="D53" s="85"/>
      <c r="H53" s="85"/>
      <c r="L53" s="85"/>
    </row>
    <row r="54" spans="1:12" ht="25.5" customHeight="1">
      <c r="A54" s="76"/>
      <c r="D54" s="85"/>
      <c r="H54" s="85"/>
      <c r="L54" s="85"/>
    </row>
    <row r="55" spans="1:12" ht="25.5" customHeight="1">
      <c r="A55" s="76"/>
      <c r="D55" s="85"/>
      <c r="H55" s="85"/>
      <c r="L55" s="85"/>
    </row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zoomScalePageLayoutView="0" workbookViewId="0" topLeftCell="A1">
      <selection activeCell="A41" sqref="A41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8.140625" style="0" customWidth="1"/>
    <col min="7" max="7" width="7.8515625" style="0" customWidth="1"/>
    <col min="8" max="9" width="9.00390625" style="0" customWidth="1"/>
    <col min="10" max="10" width="10.00390625" style="0" customWidth="1"/>
    <col min="11" max="11" width="14.140625" style="0" customWidth="1"/>
    <col min="12" max="12" width="17.421875" style="0" customWidth="1"/>
    <col min="13" max="13" width="22.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302" t="s">
        <v>55</v>
      </c>
      <c r="B4" s="302"/>
      <c r="C4" s="303"/>
      <c r="D4" s="303"/>
      <c r="E4" s="303"/>
      <c r="F4" s="303"/>
      <c r="G4" s="303"/>
      <c r="H4" s="303"/>
      <c r="I4" s="303"/>
      <c r="J4" s="303"/>
      <c r="K4" s="252"/>
      <c r="L4" s="252"/>
      <c r="M4" s="252"/>
    </row>
    <row r="5" spans="1:13" ht="20.25">
      <c r="A5" s="78" t="s">
        <v>71</v>
      </c>
      <c r="B5" s="242"/>
      <c r="C5" s="300"/>
      <c r="D5" s="300"/>
      <c r="E5" s="244" t="s">
        <v>0</v>
      </c>
      <c r="F5" s="301"/>
      <c r="G5" s="246" t="s">
        <v>1</v>
      </c>
      <c r="H5" s="296"/>
      <c r="I5" s="235" t="s">
        <v>2</v>
      </c>
      <c r="J5" s="297"/>
      <c r="K5" s="237"/>
      <c r="L5" s="298"/>
      <c r="M5" s="299"/>
    </row>
    <row r="6" spans="1:13" s="4" customFormat="1" ht="82.5" customHeight="1">
      <c r="A6" s="79" t="s">
        <v>7</v>
      </c>
      <c r="B6" s="36" t="s">
        <v>8</v>
      </c>
      <c r="C6" s="60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40" t="s">
        <v>6</v>
      </c>
      <c r="L6" s="241"/>
      <c r="M6" s="34"/>
    </row>
    <row r="7" spans="1:14" s="7" customFormat="1" ht="43.5" customHeight="1">
      <c r="A7" s="80"/>
      <c r="B7" s="5"/>
      <c r="C7" s="91" t="s">
        <v>54</v>
      </c>
      <c r="D7" s="5"/>
      <c r="E7" s="224" t="s">
        <v>17</v>
      </c>
      <c r="F7" s="225"/>
      <c r="G7" s="225"/>
      <c r="H7" s="225"/>
      <c r="I7" s="225"/>
      <c r="J7" s="225"/>
      <c r="K7" s="20" t="s">
        <v>4</v>
      </c>
      <c r="L7" s="21" t="s">
        <v>5</v>
      </c>
      <c r="M7" s="35" t="s">
        <v>6</v>
      </c>
      <c r="N7" s="81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151">
        <v>2</v>
      </c>
      <c r="E8" s="9">
        <v>2</v>
      </c>
      <c r="F8" s="9">
        <v>0</v>
      </c>
      <c r="G8" s="23"/>
      <c r="H8" s="23"/>
      <c r="I8" s="24"/>
      <c r="J8" s="24"/>
      <c r="K8" s="12">
        <f aca="true" t="shared" si="0" ref="K8:L23">SUM(E8)</f>
        <v>2</v>
      </c>
      <c r="L8" s="12">
        <f t="shared" si="0"/>
        <v>0</v>
      </c>
      <c r="M8" s="68">
        <f>SUM(K8,L8)</f>
        <v>2</v>
      </c>
      <c r="N8" s="82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151">
        <v>2</v>
      </c>
      <c r="E9" s="9">
        <v>2</v>
      </c>
      <c r="F9" s="9">
        <v>0</v>
      </c>
      <c r="G9" s="23"/>
      <c r="H9" s="23"/>
      <c r="I9" s="24"/>
      <c r="J9" s="24"/>
      <c r="K9" s="12">
        <f t="shared" si="0"/>
        <v>2</v>
      </c>
      <c r="L9" s="12">
        <f t="shared" si="0"/>
        <v>0</v>
      </c>
      <c r="M9" s="68">
        <f>SUM(K9,L9)</f>
        <v>2</v>
      </c>
      <c r="N9" s="82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151">
        <v>2</v>
      </c>
      <c r="E10" s="9">
        <v>2</v>
      </c>
      <c r="F10" s="9">
        <v>0</v>
      </c>
      <c r="G10" s="23"/>
      <c r="H10" s="23"/>
      <c r="I10" s="24"/>
      <c r="J10" s="24"/>
      <c r="K10" s="12">
        <v>0</v>
      </c>
      <c r="L10" s="12">
        <v>0</v>
      </c>
      <c r="M10" s="68">
        <f>SUM(K10,L10)</f>
        <v>0</v>
      </c>
      <c r="N10" s="82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151">
        <v>2</v>
      </c>
      <c r="E11" s="9">
        <v>2</v>
      </c>
      <c r="F11" s="9">
        <v>0</v>
      </c>
      <c r="G11" s="23"/>
      <c r="H11" s="23"/>
      <c r="I11" s="24"/>
      <c r="J11" s="24"/>
      <c r="K11" s="12">
        <f t="shared" si="0"/>
        <v>2</v>
      </c>
      <c r="L11" s="12">
        <f t="shared" si="0"/>
        <v>0</v>
      </c>
      <c r="M11" s="68">
        <f aca="true" t="shared" si="1" ref="M11:M40">SUM(K11,L11)</f>
        <v>2</v>
      </c>
      <c r="N11" s="82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151">
        <v>2</v>
      </c>
      <c r="E12" s="9">
        <v>0</v>
      </c>
      <c r="F12" s="9">
        <v>0</v>
      </c>
      <c r="G12" s="23"/>
      <c r="H12" s="23"/>
      <c r="I12" s="24"/>
      <c r="J12" s="24"/>
      <c r="K12" s="12">
        <f t="shared" si="0"/>
        <v>0</v>
      </c>
      <c r="L12" s="12">
        <f t="shared" si="0"/>
        <v>0</v>
      </c>
      <c r="M12" s="68">
        <f t="shared" si="1"/>
        <v>0</v>
      </c>
      <c r="N12" s="82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151">
        <v>2</v>
      </c>
      <c r="E13" s="9">
        <v>2</v>
      </c>
      <c r="F13" s="9">
        <v>0</v>
      </c>
      <c r="G13" s="23"/>
      <c r="H13" s="23"/>
      <c r="I13" s="24"/>
      <c r="J13" s="24"/>
      <c r="K13" s="12">
        <f t="shared" si="0"/>
        <v>2</v>
      </c>
      <c r="L13" s="12">
        <f t="shared" si="0"/>
        <v>0</v>
      </c>
      <c r="M13" s="68">
        <f t="shared" si="1"/>
        <v>2</v>
      </c>
      <c r="N13" s="82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151">
        <v>2</v>
      </c>
      <c r="E14" s="9">
        <v>2</v>
      </c>
      <c r="F14" s="9">
        <v>0</v>
      </c>
      <c r="G14" s="23"/>
      <c r="H14" s="23"/>
      <c r="I14" s="24"/>
      <c r="J14" s="24"/>
      <c r="K14" s="12">
        <f t="shared" si="0"/>
        <v>2</v>
      </c>
      <c r="L14" s="12">
        <f t="shared" si="0"/>
        <v>0</v>
      </c>
      <c r="M14" s="68">
        <f t="shared" si="1"/>
        <v>2</v>
      </c>
      <c r="N14" s="82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151">
        <v>2</v>
      </c>
      <c r="E15" s="9">
        <v>0</v>
      </c>
      <c r="F15" s="9">
        <v>0</v>
      </c>
      <c r="G15" s="23"/>
      <c r="H15" s="23"/>
      <c r="I15" s="24"/>
      <c r="J15" s="24"/>
      <c r="K15" s="12">
        <f t="shared" si="0"/>
        <v>0</v>
      </c>
      <c r="L15" s="12">
        <f t="shared" si="0"/>
        <v>0</v>
      </c>
      <c r="M15" s="68">
        <f t="shared" si="1"/>
        <v>0</v>
      </c>
      <c r="N15" s="82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151">
        <v>2</v>
      </c>
      <c r="E16" s="9">
        <v>0</v>
      </c>
      <c r="F16" s="9">
        <v>0</v>
      </c>
      <c r="G16" s="23"/>
      <c r="H16" s="23"/>
      <c r="I16" s="24"/>
      <c r="J16" s="24"/>
      <c r="K16" s="12">
        <f t="shared" si="0"/>
        <v>0</v>
      </c>
      <c r="L16" s="12">
        <f t="shared" si="0"/>
        <v>0</v>
      </c>
      <c r="M16" s="68">
        <f t="shared" si="1"/>
        <v>0</v>
      </c>
      <c r="N16" s="82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151">
        <v>2</v>
      </c>
      <c r="E17" s="146">
        <v>2</v>
      </c>
      <c r="F17" s="9">
        <v>0</v>
      </c>
      <c r="G17" s="111"/>
      <c r="H17" s="111"/>
      <c r="I17" s="112"/>
      <c r="J17" s="112"/>
      <c r="K17" s="12">
        <f t="shared" si="0"/>
        <v>2</v>
      </c>
      <c r="L17" s="12">
        <f t="shared" si="0"/>
        <v>0</v>
      </c>
      <c r="M17" s="68">
        <f t="shared" si="1"/>
        <v>2</v>
      </c>
      <c r="N17" s="82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151">
        <v>2</v>
      </c>
      <c r="E18" s="147">
        <v>0</v>
      </c>
      <c r="F18" s="9">
        <v>2</v>
      </c>
      <c r="G18" s="23"/>
      <c r="H18" s="23"/>
      <c r="I18" s="24"/>
      <c r="J18" s="24"/>
      <c r="K18" s="12">
        <f t="shared" si="0"/>
        <v>0</v>
      </c>
      <c r="L18" s="12">
        <f t="shared" si="0"/>
        <v>2</v>
      </c>
      <c r="M18" s="68">
        <f t="shared" si="1"/>
        <v>2</v>
      </c>
      <c r="N18" s="82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151">
        <v>2</v>
      </c>
      <c r="E19" s="148">
        <v>0</v>
      </c>
      <c r="F19" s="9">
        <v>0</v>
      </c>
      <c r="G19" s="23"/>
      <c r="H19" s="23"/>
      <c r="I19" s="24"/>
      <c r="J19" s="24"/>
      <c r="K19" s="12">
        <f t="shared" si="0"/>
        <v>0</v>
      </c>
      <c r="L19" s="12">
        <f t="shared" si="0"/>
        <v>0</v>
      </c>
      <c r="M19" s="68">
        <f t="shared" si="1"/>
        <v>0</v>
      </c>
      <c r="N19" s="82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151">
        <v>2</v>
      </c>
      <c r="E20" s="149">
        <v>2</v>
      </c>
      <c r="F20" s="9">
        <v>0</v>
      </c>
      <c r="G20" s="111"/>
      <c r="H20" s="111"/>
      <c r="I20" s="112"/>
      <c r="J20" s="112"/>
      <c r="K20" s="12">
        <f t="shared" si="0"/>
        <v>2</v>
      </c>
      <c r="L20" s="12">
        <f t="shared" si="0"/>
        <v>0</v>
      </c>
      <c r="M20" s="68">
        <f t="shared" si="1"/>
        <v>2</v>
      </c>
      <c r="N20" s="82"/>
    </row>
    <row r="21" spans="1:14" ht="36" customHeight="1">
      <c r="A21" s="69" t="s">
        <v>42</v>
      </c>
      <c r="B21" s="96" t="s">
        <v>9</v>
      </c>
      <c r="C21" s="97" t="s">
        <v>11</v>
      </c>
      <c r="D21" s="151">
        <v>2</v>
      </c>
      <c r="E21" s="149">
        <v>0</v>
      </c>
      <c r="F21" s="9">
        <v>2</v>
      </c>
      <c r="G21" s="111"/>
      <c r="H21" s="111"/>
      <c r="I21" s="112"/>
      <c r="J21" s="112"/>
      <c r="K21" s="12">
        <f t="shared" si="0"/>
        <v>0</v>
      </c>
      <c r="L21" s="12">
        <f t="shared" si="0"/>
        <v>2</v>
      </c>
      <c r="M21" s="68">
        <f t="shared" si="1"/>
        <v>2</v>
      </c>
      <c r="N21" s="55"/>
    </row>
    <row r="22" spans="1:14" ht="25.5" customHeight="1">
      <c r="A22" s="99" t="s">
        <v>121</v>
      </c>
      <c r="B22" s="96" t="s">
        <v>9</v>
      </c>
      <c r="C22" s="97" t="s">
        <v>11</v>
      </c>
      <c r="D22" s="151">
        <v>2</v>
      </c>
      <c r="E22" s="149">
        <v>2</v>
      </c>
      <c r="F22" s="9">
        <v>0</v>
      </c>
      <c r="G22" s="111"/>
      <c r="H22" s="111"/>
      <c r="I22" s="112"/>
      <c r="J22" s="112"/>
      <c r="K22" s="12">
        <f t="shared" si="0"/>
        <v>2</v>
      </c>
      <c r="L22" s="12">
        <f t="shared" si="0"/>
        <v>0</v>
      </c>
      <c r="M22" s="68">
        <f t="shared" si="1"/>
        <v>2</v>
      </c>
      <c r="N22" s="55"/>
    </row>
    <row r="23" spans="1:14" ht="25.5" customHeight="1">
      <c r="A23" s="100" t="s">
        <v>122</v>
      </c>
      <c r="B23" s="96" t="s">
        <v>9</v>
      </c>
      <c r="C23" s="97" t="s">
        <v>11</v>
      </c>
      <c r="D23" s="151">
        <v>2</v>
      </c>
      <c r="E23" s="117">
        <v>0</v>
      </c>
      <c r="F23" s="9">
        <v>0</v>
      </c>
      <c r="G23" s="23"/>
      <c r="H23" s="23"/>
      <c r="I23" s="24"/>
      <c r="J23" s="24"/>
      <c r="K23" s="12">
        <f t="shared" si="0"/>
        <v>0</v>
      </c>
      <c r="L23" s="12">
        <f t="shared" si="0"/>
        <v>0</v>
      </c>
      <c r="M23" s="68">
        <f t="shared" si="1"/>
        <v>0</v>
      </c>
      <c r="N23" s="55"/>
    </row>
    <row r="24" spans="1:14" ht="25.5" customHeight="1">
      <c r="A24" s="67" t="s">
        <v>43</v>
      </c>
      <c r="B24" s="103" t="s">
        <v>12</v>
      </c>
      <c r="C24" s="104" t="s">
        <v>10</v>
      </c>
      <c r="D24" s="151">
        <v>2</v>
      </c>
      <c r="E24" s="118"/>
      <c r="F24" s="118"/>
      <c r="G24" s="23"/>
      <c r="H24" s="23"/>
      <c r="I24" s="10">
        <v>0</v>
      </c>
      <c r="J24" s="10">
        <v>0</v>
      </c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55"/>
    </row>
    <row r="25" spans="1:14" ht="25.5" customHeight="1">
      <c r="A25" s="69" t="s">
        <v>44</v>
      </c>
      <c r="B25" s="105" t="s">
        <v>12</v>
      </c>
      <c r="C25" s="104" t="s">
        <v>10</v>
      </c>
      <c r="D25" s="151">
        <v>2</v>
      </c>
      <c r="E25" s="118"/>
      <c r="F25" s="118"/>
      <c r="G25" s="23"/>
      <c r="H25" s="23"/>
      <c r="I25" s="10">
        <v>2</v>
      </c>
      <c r="J25" s="10">
        <v>0</v>
      </c>
      <c r="K25" s="12">
        <f t="shared" si="2"/>
        <v>2</v>
      </c>
      <c r="L25" s="12">
        <f t="shared" si="2"/>
        <v>0</v>
      </c>
      <c r="M25" s="68">
        <f t="shared" si="1"/>
        <v>2</v>
      </c>
      <c r="N25" s="55"/>
    </row>
    <row r="26" spans="1:14" ht="25.5" customHeight="1">
      <c r="A26" s="69" t="s">
        <v>45</v>
      </c>
      <c r="B26" s="105" t="s">
        <v>12</v>
      </c>
      <c r="C26" s="104" t="s">
        <v>10</v>
      </c>
      <c r="D26" s="151">
        <v>2</v>
      </c>
      <c r="E26" s="118"/>
      <c r="F26" s="118"/>
      <c r="G26" s="23"/>
      <c r="H26" s="23"/>
      <c r="I26" s="10">
        <v>2</v>
      </c>
      <c r="J26" s="10">
        <v>0</v>
      </c>
      <c r="K26" s="12">
        <f t="shared" si="2"/>
        <v>2</v>
      </c>
      <c r="L26" s="12">
        <f t="shared" si="2"/>
        <v>0</v>
      </c>
      <c r="M26" s="68">
        <f t="shared" si="1"/>
        <v>2</v>
      </c>
      <c r="N26" s="55"/>
    </row>
    <row r="27" spans="1:14" ht="25.5" customHeight="1">
      <c r="A27" s="69" t="s">
        <v>46</v>
      </c>
      <c r="B27" s="105" t="s">
        <v>12</v>
      </c>
      <c r="C27" s="104" t="s">
        <v>10</v>
      </c>
      <c r="D27" s="151">
        <v>2</v>
      </c>
      <c r="E27" s="118"/>
      <c r="F27" s="118"/>
      <c r="G27" s="23"/>
      <c r="H27" s="23"/>
      <c r="I27" s="10">
        <v>0</v>
      </c>
      <c r="J27" s="10">
        <v>0</v>
      </c>
      <c r="K27" s="12">
        <f t="shared" si="2"/>
        <v>0</v>
      </c>
      <c r="L27" s="12">
        <f t="shared" si="2"/>
        <v>0</v>
      </c>
      <c r="M27" s="68">
        <f t="shared" si="1"/>
        <v>0</v>
      </c>
      <c r="N27" s="55"/>
    </row>
    <row r="28" spans="1:14" ht="25.5" customHeight="1">
      <c r="A28" s="69" t="s">
        <v>47</v>
      </c>
      <c r="B28" s="105" t="s">
        <v>12</v>
      </c>
      <c r="C28" s="104" t="s">
        <v>10</v>
      </c>
      <c r="D28" s="151">
        <v>2</v>
      </c>
      <c r="E28" s="118"/>
      <c r="F28" s="118"/>
      <c r="G28" s="23"/>
      <c r="H28" s="23"/>
      <c r="I28" s="10">
        <v>0</v>
      </c>
      <c r="J28" s="10">
        <v>0</v>
      </c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151">
        <v>2</v>
      </c>
      <c r="E29" s="26"/>
      <c r="F29" s="27"/>
      <c r="G29" s="28"/>
      <c r="H29" s="28"/>
      <c r="I29" s="2">
        <v>2</v>
      </c>
      <c r="J29" s="2">
        <v>0</v>
      </c>
      <c r="K29" s="12">
        <f t="shared" si="2"/>
        <v>2</v>
      </c>
      <c r="L29" s="12">
        <f t="shared" si="2"/>
        <v>0</v>
      </c>
      <c r="M29" s="68">
        <f t="shared" si="1"/>
        <v>2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151">
        <v>2</v>
      </c>
      <c r="E30" s="26"/>
      <c r="F30" s="27"/>
      <c r="G30" s="28"/>
      <c r="H30" s="28"/>
      <c r="I30" s="150">
        <v>2</v>
      </c>
      <c r="J30" s="150">
        <v>0</v>
      </c>
      <c r="K30" s="12">
        <f aca="true" t="shared" si="3" ref="K30:L33">SUM(I30)</f>
        <v>2</v>
      </c>
      <c r="L30" s="12">
        <f t="shared" si="3"/>
        <v>0</v>
      </c>
      <c r="M30" s="68">
        <f t="shared" si="1"/>
        <v>2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151">
        <v>2</v>
      </c>
      <c r="E31" s="118"/>
      <c r="F31" s="27"/>
      <c r="G31" s="28"/>
      <c r="H31" s="28"/>
      <c r="I31" s="150">
        <v>0</v>
      </c>
      <c r="J31" s="150">
        <v>2</v>
      </c>
      <c r="K31" s="12">
        <f t="shared" si="3"/>
        <v>0</v>
      </c>
      <c r="L31" s="12">
        <f t="shared" si="3"/>
        <v>2</v>
      </c>
      <c r="M31" s="68">
        <f t="shared" si="1"/>
        <v>2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151">
        <v>2</v>
      </c>
      <c r="E32" s="118"/>
      <c r="F32" s="27"/>
      <c r="G32" s="28"/>
      <c r="H32" s="28"/>
      <c r="I32" s="150">
        <v>0</v>
      </c>
      <c r="J32" s="150">
        <v>0</v>
      </c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151">
        <v>2</v>
      </c>
      <c r="E33" s="118"/>
      <c r="F33" s="27"/>
      <c r="G33" s="28"/>
      <c r="H33" s="28"/>
      <c r="I33" s="150">
        <v>0</v>
      </c>
      <c r="J33" s="150">
        <v>0</v>
      </c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151">
        <v>2</v>
      </c>
      <c r="E34" s="118"/>
      <c r="F34" s="27"/>
      <c r="G34" s="2">
        <v>2</v>
      </c>
      <c r="H34" s="2">
        <v>0</v>
      </c>
      <c r="I34" s="27"/>
      <c r="J34" s="27"/>
      <c r="K34" s="12">
        <f aca="true" t="shared" si="4" ref="K34:L40">SUM(G34)</f>
        <v>2</v>
      </c>
      <c r="L34" s="12">
        <f t="shared" si="4"/>
        <v>0</v>
      </c>
      <c r="M34" s="68">
        <f t="shared" si="1"/>
        <v>2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51">
        <v>2</v>
      </c>
      <c r="E35" s="121"/>
      <c r="F35" s="122"/>
      <c r="G35" s="152">
        <v>2</v>
      </c>
      <c r="H35" s="152">
        <v>0</v>
      </c>
      <c r="I35" s="122"/>
      <c r="J35" s="122"/>
      <c r="K35" s="12">
        <f t="shared" si="4"/>
        <v>2</v>
      </c>
      <c r="L35" s="12">
        <f t="shared" si="4"/>
        <v>0</v>
      </c>
      <c r="M35" s="68">
        <f t="shared" si="1"/>
        <v>2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151">
        <v>2</v>
      </c>
      <c r="E36" s="23"/>
      <c r="F36" s="27"/>
      <c r="G36" s="2">
        <v>2</v>
      </c>
      <c r="H36" s="2">
        <v>0</v>
      </c>
      <c r="I36" s="27"/>
      <c r="J36" s="27"/>
      <c r="K36" s="12">
        <f t="shared" si="4"/>
        <v>2</v>
      </c>
      <c r="L36" s="12">
        <f t="shared" si="4"/>
        <v>0</v>
      </c>
      <c r="M36" s="68">
        <f t="shared" si="1"/>
        <v>2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151">
        <v>2</v>
      </c>
      <c r="E37" s="23"/>
      <c r="F37" s="27"/>
      <c r="G37" s="2">
        <v>2</v>
      </c>
      <c r="H37" s="2">
        <v>0</v>
      </c>
      <c r="I37" s="27"/>
      <c r="J37" s="27"/>
      <c r="K37" s="12">
        <f t="shared" si="4"/>
        <v>2</v>
      </c>
      <c r="L37" s="12">
        <f t="shared" si="4"/>
        <v>0</v>
      </c>
      <c r="M37" s="68">
        <f t="shared" si="1"/>
        <v>2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151">
        <v>2</v>
      </c>
      <c r="E38" s="23"/>
      <c r="F38" s="27"/>
      <c r="G38" s="2">
        <v>2</v>
      </c>
      <c r="H38" s="2">
        <v>0</v>
      </c>
      <c r="I38" s="27"/>
      <c r="J38" s="27"/>
      <c r="K38" s="12">
        <f t="shared" si="4"/>
        <v>2</v>
      </c>
      <c r="L38" s="12">
        <f t="shared" si="4"/>
        <v>0</v>
      </c>
      <c r="M38" s="68">
        <f t="shared" si="1"/>
        <v>2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151">
        <v>2</v>
      </c>
      <c r="E39" s="23"/>
      <c r="F39" s="27"/>
      <c r="G39" s="2">
        <v>2</v>
      </c>
      <c r="H39" s="2">
        <v>0</v>
      </c>
      <c r="I39" s="27"/>
      <c r="J39" s="27"/>
      <c r="K39" s="12">
        <f t="shared" si="4"/>
        <v>2</v>
      </c>
      <c r="L39" s="12">
        <f t="shared" si="4"/>
        <v>0</v>
      </c>
      <c r="M39" s="68">
        <f t="shared" si="1"/>
        <v>2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51">
        <v>2</v>
      </c>
      <c r="E40" s="125"/>
      <c r="F40" s="122"/>
      <c r="G40" s="152">
        <v>2</v>
      </c>
      <c r="H40" s="152">
        <v>0</v>
      </c>
      <c r="I40" s="122"/>
      <c r="J40" s="122"/>
      <c r="K40" s="12">
        <f t="shared" si="4"/>
        <v>2</v>
      </c>
      <c r="L40" s="12">
        <f t="shared" si="4"/>
        <v>0</v>
      </c>
      <c r="M40" s="68">
        <f t="shared" si="1"/>
        <v>2</v>
      </c>
    </row>
    <row r="41" spans="1:13" ht="51.75" customHeight="1">
      <c r="A41" s="109"/>
      <c r="B41" s="107"/>
      <c r="C41" s="107"/>
      <c r="D41" s="151"/>
      <c r="E41" s="125"/>
      <c r="F41" s="122"/>
      <c r="G41" s="152"/>
      <c r="H41" s="152"/>
      <c r="I41" s="122"/>
      <c r="J41" s="122"/>
      <c r="K41" s="12"/>
      <c r="L41" s="12"/>
      <c r="M41" s="154"/>
    </row>
    <row r="42" spans="1:13" ht="25.5" customHeight="1">
      <c r="A42" s="93" t="s">
        <v>134</v>
      </c>
      <c r="B42" s="153" t="s">
        <v>1</v>
      </c>
      <c r="C42" s="153" t="s">
        <v>11</v>
      </c>
      <c r="D42" s="2">
        <v>2</v>
      </c>
      <c r="E42" s="2"/>
      <c r="F42" s="2"/>
      <c r="G42" s="2">
        <v>0</v>
      </c>
      <c r="H42" s="2">
        <v>2</v>
      </c>
      <c r="I42" s="2"/>
      <c r="J42" s="2"/>
      <c r="K42" s="2">
        <f>SUM(E42)</f>
        <v>0</v>
      </c>
      <c r="L42" s="2">
        <v>2</v>
      </c>
      <c r="M42" s="2">
        <f>SUM(K42:L42)</f>
        <v>2</v>
      </c>
    </row>
    <row r="43" spans="1:13" ht="25.5" customHeight="1">
      <c r="A43" s="93" t="s">
        <v>97</v>
      </c>
      <c r="B43" s="153" t="s">
        <v>1</v>
      </c>
      <c r="C43" s="153" t="s">
        <v>11</v>
      </c>
      <c r="D43" s="2">
        <v>2</v>
      </c>
      <c r="E43" s="2"/>
      <c r="F43" s="2"/>
      <c r="G43" s="2">
        <v>0</v>
      </c>
      <c r="H43" s="2">
        <v>2</v>
      </c>
      <c r="I43" s="2"/>
      <c r="J43" s="2"/>
      <c r="K43" s="2">
        <f>SUM(E43)</f>
        <v>0</v>
      </c>
      <c r="L43" s="2">
        <v>2</v>
      </c>
      <c r="M43" s="2">
        <f>SUM(K43:L43)</f>
        <v>2</v>
      </c>
    </row>
    <row r="44" spans="1:13" ht="25.5" customHeight="1">
      <c r="A44" s="93" t="s">
        <v>98</v>
      </c>
      <c r="B44" s="153" t="s">
        <v>1</v>
      </c>
      <c r="C44" s="153" t="s">
        <v>10</v>
      </c>
      <c r="D44" s="2">
        <v>2</v>
      </c>
      <c r="E44" s="2"/>
      <c r="F44" s="2"/>
      <c r="G44" s="2">
        <v>0</v>
      </c>
      <c r="H44" s="2">
        <v>2</v>
      </c>
      <c r="I44" s="2"/>
      <c r="J44" s="2"/>
      <c r="K44" s="2">
        <f>SUM(E44)</f>
        <v>0</v>
      </c>
      <c r="L44" s="2">
        <v>2</v>
      </c>
      <c r="M44" s="2">
        <f>SUM(K44:L44)</f>
        <v>2</v>
      </c>
    </row>
    <row r="45" spans="1:13" ht="25.5" customHeight="1">
      <c r="A45" s="93" t="s">
        <v>99</v>
      </c>
      <c r="B45" s="153" t="s">
        <v>0</v>
      </c>
      <c r="C45" s="153" t="s">
        <v>10</v>
      </c>
      <c r="D45" s="2">
        <v>2</v>
      </c>
      <c r="E45" s="2">
        <v>0</v>
      </c>
      <c r="F45" s="2">
        <v>2</v>
      </c>
      <c r="G45" s="2">
        <v>0</v>
      </c>
      <c r="H45" s="2">
        <v>2</v>
      </c>
      <c r="I45" s="2"/>
      <c r="J45" s="2"/>
      <c r="K45" s="2">
        <f>SUM(E45)</f>
        <v>0</v>
      </c>
      <c r="L45" s="2">
        <v>2</v>
      </c>
      <c r="M45" s="2">
        <f>SUM(K45:L45)</f>
        <v>2</v>
      </c>
    </row>
    <row r="46" spans="1:13" ht="25.5" customHeight="1">
      <c r="A46" s="93" t="s">
        <v>100</v>
      </c>
      <c r="B46" s="153" t="s">
        <v>0</v>
      </c>
      <c r="C46" s="153" t="s">
        <v>10</v>
      </c>
      <c r="D46" s="2">
        <v>2</v>
      </c>
      <c r="E46" s="2">
        <v>0</v>
      </c>
      <c r="F46" s="2">
        <v>2</v>
      </c>
      <c r="G46" s="1"/>
      <c r="H46" s="1"/>
      <c r="I46" s="2"/>
      <c r="J46" s="2"/>
      <c r="K46" s="2">
        <f>SUM(E46)</f>
        <v>0</v>
      </c>
      <c r="L46" s="2">
        <v>2</v>
      </c>
      <c r="M46" s="2">
        <f>SUM(K46:L46)</f>
        <v>2</v>
      </c>
    </row>
    <row r="47" spans="1:13" ht="25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</sheetData>
  <sheetProtection/>
  <mergeCells count="11">
    <mergeCell ref="A1:M1"/>
    <mergeCell ref="A2:M2"/>
    <mergeCell ref="A3:M3"/>
    <mergeCell ref="A4:M4"/>
    <mergeCell ref="K6:L6"/>
    <mergeCell ref="E7:J7"/>
    <mergeCell ref="G5:H5"/>
    <mergeCell ref="I5:J5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D8" sqref="D8:J40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75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2</v>
      </c>
      <c r="E8" s="178">
        <v>2</v>
      </c>
      <c r="F8" s="178"/>
      <c r="G8" s="179"/>
      <c r="H8" s="179"/>
      <c r="I8" s="180"/>
      <c r="J8" s="181"/>
      <c r="K8" s="12">
        <f aca="true" t="shared" si="0" ref="K8:L23">SUM(E8)</f>
        <v>2</v>
      </c>
      <c r="L8" s="12">
        <f t="shared" si="0"/>
        <v>0</v>
      </c>
      <c r="M8" s="68">
        <f>SUM(K8,L8)</f>
        <v>2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2</v>
      </c>
      <c r="E9" s="178">
        <v>2</v>
      </c>
      <c r="F9" s="178"/>
      <c r="G9" s="179"/>
      <c r="H9" s="179"/>
      <c r="I9" s="180"/>
      <c r="J9" s="181"/>
      <c r="K9" s="12">
        <f t="shared" si="0"/>
        <v>2</v>
      </c>
      <c r="L9" s="12">
        <f t="shared" si="0"/>
        <v>0</v>
      </c>
      <c r="M9" s="68">
        <f>SUM(K9,L9)</f>
        <v>2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2</v>
      </c>
      <c r="E10" s="178">
        <v>2</v>
      </c>
      <c r="F10" s="178"/>
      <c r="G10" s="179"/>
      <c r="H10" s="179"/>
      <c r="I10" s="180"/>
      <c r="J10" s="181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2</v>
      </c>
      <c r="E11" s="182">
        <v>2</v>
      </c>
      <c r="F11" s="178"/>
      <c r="G11" s="179"/>
      <c r="H11" s="179"/>
      <c r="I11" s="180"/>
      <c r="J11" s="181"/>
      <c r="K11" s="12">
        <f t="shared" si="0"/>
        <v>2</v>
      </c>
      <c r="L11" s="12">
        <f t="shared" si="0"/>
        <v>0</v>
      </c>
      <c r="M11" s="68">
        <f aca="true" t="shared" si="1" ref="M11:M40">SUM(K11,L11)</f>
        <v>2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2</v>
      </c>
      <c r="E12" s="182"/>
      <c r="F12" s="178"/>
      <c r="G12" s="179"/>
      <c r="H12" s="179"/>
      <c r="I12" s="180"/>
      <c r="J12" s="181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2</v>
      </c>
      <c r="E13" s="182"/>
      <c r="F13" s="178">
        <v>2</v>
      </c>
      <c r="G13" s="179"/>
      <c r="H13" s="179"/>
      <c r="I13" s="180"/>
      <c r="J13" s="181"/>
      <c r="K13" s="12">
        <f t="shared" si="0"/>
        <v>0</v>
      </c>
      <c r="L13" s="12">
        <f t="shared" si="0"/>
        <v>2</v>
      </c>
      <c r="M13" s="68">
        <f t="shared" si="1"/>
        <v>2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2</v>
      </c>
      <c r="E14" s="182"/>
      <c r="F14" s="178"/>
      <c r="G14" s="179"/>
      <c r="H14" s="179"/>
      <c r="I14" s="180"/>
      <c r="J14" s="181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2</v>
      </c>
      <c r="E15" s="182"/>
      <c r="F15" s="178"/>
      <c r="G15" s="179"/>
      <c r="H15" s="179"/>
      <c r="I15" s="180"/>
      <c r="J15" s="181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2</v>
      </c>
      <c r="E16" s="182"/>
      <c r="F16" s="178"/>
      <c r="G16" s="179"/>
      <c r="H16" s="179"/>
      <c r="I16" s="180"/>
      <c r="J16" s="181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2</v>
      </c>
      <c r="E17" s="183">
        <v>2</v>
      </c>
      <c r="F17" s="184"/>
      <c r="G17" s="185"/>
      <c r="H17" s="185"/>
      <c r="I17" s="186"/>
      <c r="J17" s="187"/>
      <c r="K17" s="12">
        <f t="shared" si="0"/>
        <v>2</v>
      </c>
      <c r="L17" s="12">
        <f t="shared" si="0"/>
        <v>0</v>
      </c>
      <c r="M17" s="68">
        <f t="shared" si="1"/>
        <v>2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2</v>
      </c>
      <c r="E18" s="188">
        <v>2</v>
      </c>
      <c r="F18" s="189"/>
      <c r="G18" s="179"/>
      <c r="H18" s="179"/>
      <c r="I18" s="180"/>
      <c r="J18" s="181"/>
      <c r="K18" s="12">
        <f t="shared" si="0"/>
        <v>2</v>
      </c>
      <c r="L18" s="12">
        <f t="shared" si="0"/>
        <v>0</v>
      </c>
      <c r="M18" s="68">
        <f t="shared" si="1"/>
        <v>2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2</v>
      </c>
      <c r="E19" s="190">
        <v>2</v>
      </c>
      <c r="F19" s="191"/>
      <c r="G19" s="179"/>
      <c r="H19" s="179"/>
      <c r="I19" s="180"/>
      <c r="J19" s="181"/>
      <c r="K19" s="12">
        <f t="shared" si="0"/>
        <v>2</v>
      </c>
      <c r="L19" s="12">
        <f t="shared" si="0"/>
        <v>0</v>
      </c>
      <c r="M19" s="68">
        <f t="shared" si="1"/>
        <v>2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2</v>
      </c>
      <c r="E20" s="192">
        <v>2</v>
      </c>
      <c r="F20" s="193"/>
      <c r="G20" s="185"/>
      <c r="H20" s="185"/>
      <c r="I20" s="186"/>
      <c r="J20" s="187"/>
      <c r="K20" s="12">
        <f t="shared" si="0"/>
        <v>2</v>
      </c>
      <c r="L20" s="12">
        <f t="shared" si="0"/>
        <v>0</v>
      </c>
      <c r="M20" s="68">
        <f t="shared" si="1"/>
        <v>2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2</v>
      </c>
      <c r="E21" s="192"/>
      <c r="F21" s="193">
        <v>2</v>
      </c>
      <c r="G21" s="185"/>
      <c r="H21" s="185"/>
      <c r="I21" s="186"/>
      <c r="J21" s="187"/>
      <c r="K21" s="12">
        <f t="shared" si="0"/>
        <v>0</v>
      </c>
      <c r="L21" s="12">
        <f t="shared" si="0"/>
        <v>2</v>
      </c>
      <c r="M21" s="68">
        <f t="shared" si="1"/>
        <v>2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2</v>
      </c>
      <c r="E22" s="192"/>
      <c r="F22" s="193">
        <v>2</v>
      </c>
      <c r="G22" s="185"/>
      <c r="H22" s="185"/>
      <c r="I22" s="186"/>
      <c r="J22" s="187"/>
      <c r="K22" s="12">
        <f t="shared" si="0"/>
        <v>0</v>
      </c>
      <c r="L22" s="12">
        <f t="shared" si="0"/>
        <v>2</v>
      </c>
      <c r="M22" s="68">
        <f t="shared" si="1"/>
        <v>2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2</v>
      </c>
      <c r="E23" s="194"/>
      <c r="F23" s="194">
        <v>2</v>
      </c>
      <c r="G23" s="179"/>
      <c r="H23" s="179"/>
      <c r="I23" s="180"/>
      <c r="J23" s="181"/>
      <c r="K23" s="12">
        <f t="shared" si="0"/>
        <v>0</v>
      </c>
      <c r="L23" s="12">
        <f t="shared" si="0"/>
        <v>2</v>
      </c>
      <c r="M23" s="68">
        <f t="shared" si="1"/>
        <v>2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2</v>
      </c>
      <c r="E24" s="195"/>
      <c r="F24" s="195"/>
      <c r="G24" s="179"/>
      <c r="H24" s="179"/>
      <c r="I24" s="196"/>
      <c r="J24" s="202"/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2</v>
      </c>
      <c r="E25" s="195"/>
      <c r="F25" s="195"/>
      <c r="G25" s="179"/>
      <c r="H25" s="179"/>
      <c r="I25" s="196"/>
      <c r="J25" s="202"/>
      <c r="K25" s="12">
        <f t="shared" si="2"/>
        <v>0</v>
      </c>
      <c r="L25" s="12">
        <f t="shared" si="2"/>
        <v>0</v>
      </c>
      <c r="M25" s="68">
        <f t="shared" si="1"/>
        <v>0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2</v>
      </c>
      <c r="E26" s="195"/>
      <c r="F26" s="195"/>
      <c r="G26" s="179"/>
      <c r="H26" s="179"/>
      <c r="I26" s="196"/>
      <c r="J26" s="202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2</v>
      </c>
      <c r="E27" s="195"/>
      <c r="F27" s="195"/>
      <c r="G27" s="179"/>
      <c r="H27" s="179"/>
      <c r="I27" s="196"/>
      <c r="J27" s="202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2</v>
      </c>
      <c r="E28" s="197"/>
      <c r="F28" s="195"/>
      <c r="G28" s="179"/>
      <c r="H28" s="179"/>
      <c r="I28" s="196"/>
      <c r="J28" s="202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3</v>
      </c>
      <c r="E29" s="26"/>
      <c r="F29" s="27"/>
      <c r="G29" s="28"/>
      <c r="H29" s="28"/>
      <c r="I29" s="1">
        <v>1</v>
      </c>
      <c r="J29" s="1"/>
      <c r="K29" s="12">
        <f t="shared" si="2"/>
        <v>1</v>
      </c>
      <c r="L29" s="12">
        <f t="shared" si="2"/>
        <v>0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3</v>
      </c>
      <c r="E30" s="26"/>
      <c r="F30" s="27"/>
      <c r="G30" s="28"/>
      <c r="H30" s="28"/>
      <c r="I30" s="57">
        <v>1</v>
      </c>
      <c r="J30" s="57"/>
      <c r="K30" s="12">
        <f aca="true" t="shared" si="3" ref="K30:L33">SUM(I30)</f>
        <v>1</v>
      </c>
      <c r="L30" s="12">
        <f t="shared" si="3"/>
        <v>0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3</v>
      </c>
      <c r="E31" s="195"/>
      <c r="F31" s="27"/>
      <c r="G31" s="28"/>
      <c r="H31" s="28"/>
      <c r="I31" s="57"/>
      <c r="J31" s="57">
        <v>3</v>
      </c>
      <c r="K31" s="12">
        <f t="shared" si="3"/>
        <v>0</v>
      </c>
      <c r="L31" s="12">
        <f t="shared" si="3"/>
        <v>3</v>
      </c>
      <c r="M31" s="68">
        <f t="shared" si="1"/>
        <v>3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3</v>
      </c>
      <c r="E32" s="195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3</v>
      </c>
      <c r="E33" s="195"/>
      <c r="F33" s="27"/>
      <c r="G33" s="28"/>
      <c r="H33" s="28"/>
      <c r="I33" s="57"/>
      <c r="J33" s="57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2</v>
      </c>
      <c r="E34" s="195"/>
      <c r="F34" s="27"/>
      <c r="G34" s="1">
        <v>2</v>
      </c>
      <c r="H34" s="1"/>
      <c r="I34" s="28"/>
      <c r="J34" s="28"/>
      <c r="K34" s="12">
        <f aca="true" t="shared" si="4" ref="K34:L40">SUM(G34)</f>
        <v>2</v>
      </c>
      <c r="L34" s="12">
        <f t="shared" si="4"/>
        <v>0</v>
      </c>
      <c r="M34" s="68">
        <f t="shared" si="1"/>
        <v>2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2</v>
      </c>
      <c r="E35" s="198"/>
      <c r="F35" s="122"/>
      <c r="G35" s="123"/>
      <c r="H35" s="123">
        <v>2</v>
      </c>
      <c r="I35" s="124"/>
      <c r="J35" s="124"/>
      <c r="K35" s="12">
        <f t="shared" si="4"/>
        <v>0</v>
      </c>
      <c r="L35" s="12">
        <f t="shared" si="4"/>
        <v>2</v>
      </c>
      <c r="M35" s="68">
        <f t="shared" si="1"/>
        <v>2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2</v>
      </c>
      <c r="E36" s="179"/>
      <c r="F36" s="27"/>
      <c r="G36" s="1"/>
      <c r="H36" s="1">
        <v>2</v>
      </c>
      <c r="I36" s="28"/>
      <c r="J36" s="28"/>
      <c r="K36" s="12">
        <f t="shared" si="4"/>
        <v>0</v>
      </c>
      <c r="L36" s="12">
        <f t="shared" si="4"/>
        <v>2</v>
      </c>
      <c r="M36" s="68">
        <f t="shared" si="1"/>
        <v>2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2</v>
      </c>
      <c r="E37" s="179"/>
      <c r="F37" s="27"/>
      <c r="G37" s="1">
        <v>2</v>
      </c>
      <c r="H37" s="1"/>
      <c r="I37" s="28"/>
      <c r="J37" s="28"/>
      <c r="K37" s="12">
        <f t="shared" si="4"/>
        <v>2</v>
      </c>
      <c r="L37" s="12">
        <f t="shared" si="4"/>
        <v>0</v>
      </c>
      <c r="M37" s="68">
        <f t="shared" si="1"/>
        <v>2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2</v>
      </c>
      <c r="E38" s="179"/>
      <c r="F38" s="27"/>
      <c r="G38" s="1">
        <v>2</v>
      </c>
      <c r="H38" s="1"/>
      <c r="I38" s="28"/>
      <c r="J38" s="28"/>
      <c r="K38" s="12">
        <f t="shared" si="4"/>
        <v>2</v>
      </c>
      <c r="L38" s="12">
        <f t="shared" si="4"/>
        <v>0</v>
      </c>
      <c r="M38" s="68">
        <f t="shared" si="1"/>
        <v>2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2</v>
      </c>
      <c r="E39" s="179"/>
      <c r="F39" s="27"/>
      <c r="G39" s="1">
        <v>2</v>
      </c>
      <c r="H39" s="1"/>
      <c r="I39" s="28"/>
      <c r="J39" s="28"/>
      <c r="K39" s="12">
        <f t="shared" si="4"/>
        <v>2</v>
      </c>
      <c r="L39" s="12">
        <f t="shared" si="4"/>
        <v>0</v>
      </c>
      <c r="M39" s="68">
        <f t="shared" si="1"/>
        <v>2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20">
        <v>2</v>
      </c>
      <c r="E40" s="199"/>
      <c r="F40" s="122"/>
      <c r="G40" s="123"/>
      <c r="H40" s="123">
        <v>2</v>
      </c>
      <c r="I40" s="124"/>
      <c r="J40" s="124"/>
      <c r="K40" s="12">
        <f t="shared" si="4"/>
        <v>0</v>
      </c>
      <c r="L40" s="12">
        <f t="shared" si="4"/>
        <v>2</v>
      </c>
      <c r="M40" s="68">
        <f t="shared" si="1"/>
        <v>2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A1:M1"/>
    <mergeCell ref="A2:M2"/>
    <mergeCell ref="A3:M3"/>
    <mergeCell ref="A4:M4"/>
    <mergeCell ref="K6:L6"/>
    <mergeCell ref="E7:J7"/>
    <mergeCell ref="G5:H5"/>
    <mergeCell ref="I5:J5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22">
      <selection activeCell="H12" sqref="H12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61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2</v>
      </c>
      <c r="E8" s="178">
        <v>0</v>
      </c>
      <c r="F8" s="178">
        <v>0</v>
      </c>
      <c r="G8" s="179"/>
      <c r="H8" s="179"/>
      <c r="I8" s="180"/>
      <c r="J8" s="181"/>
      <c r="K8" s="12">
        <f aca="true" t="shared" si="0" ref="K8:L23">SUM(E8)</f>
        <v>0</v>
      </c>
      <c r="L8" s="12">
        <f t="shared" si="0"/>
        <v>0</v>
      </c>
      <c r="M8" s="68">
        <f>SUM(K8,L8)</f>
        <v>0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2</v>
      </c>
      <c r="E9" s="178">
        <v>0</v>
      </c>
      <c r="F9" s="178">
        <v>0</v>
      </c>
      <c r="G9" s="179"/>
      <c r="H9" s="179"/>
      <c r="I9" s="180"/>
      <c r="J9" s="181"/>
      <c r="K9" s="12">
        <f t="shared" si="0"/>
        <v>0</v>
      </c>
      <c r="L9" s="12">
        <f t="shared" si="0"/>
        <v>0</v>
      </c>
      <c r="M9" s="68">
        <f>SUM(K9,L9)</f>
        <v>0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2</v>
      </c>
      <c r="E10" s="178">
        <v>0</v>
      </c>
      <c r="F10" s="178">
        <v>0</v>
      </c>
      <c r="G10" s="179"/>
      <c r="H10" s="179"/>
      <c r="I10" s="180"/>
      <c r="J10" s="181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2</v>
      </c>
      <c r="E11" s="182">
        <v>0</v>
      </c>
      <c r="F11" s="178">
        <v>0</v>
      </c>
      <c r="G11" s="179"/>
      <c r="H11" s="179"/>
      <c r="I11" s="180"/>
      <c r="J11" s="181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2</v>
      </c>
      <c r="E12" s="182">
        <v>0</v>
      </c>
      <c r="F12" s="178">
        <v>0</v>
      </c>
      <c r="G12" s="179"/>
      <c r="H12" s="179"/>
      <c r="I12" s="180"/>
      <c r="J12" s="181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2</v>
      </c>
      <c r="E13" s="182">
        <v>0</v>
      </c>
      <c r="F13" s="178">
        <v>0</v>
      </c>
      <c r="G13" s="179"/>
      <c r="H13" s="179"/>
      <c r="I13" s="180"/>
      <c r="J13" s="181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2</v>
      </c>
      <c r="E14" s="182">
        <v>0</v>
      </c>
      <c r="F14" s="178">
        <v>0</v>
      </c>
      <c r="G14" s="179"/>
      <c r="H14" s="179"/>
      <c r="I14" s="180"/>
      <c r="J14" s="181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2</v>
      </c>
      <c r="E15" s="182">
        <v>0</v>
      </c>
      <c r="F15" s="178">
        <v>0</v>
      </c>
      <c r="G15" s="179"/>
      <c r="H15" s="179"/>
      <c r="I15" s="180"/>
      <c r="J15" s="181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2</v>
      </c>
      <c r="E16" s="182">
        <v>0</v>
      </c>
      <c r="F16" s="178">
        <v>0</v>
      </c>
      <c r="G16" s="179"/>
      <c r="H16" s="179"/>
      <c r="I16" s="180"/>
      <c r="J16" s="181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2</v>
      </c>
      <c r="E17" s="183">
        <v>0</v>
      </c>
      <c r="F17" s="184">
        <v>0</v>
      </c>
      <c r="G17" s="185"/>
      <c r="H17" s="185"/>
      <c r="I17" s="186"/>
      <c r="J17" s="187"/>
      <c r="K17" s="12">
        <f t="shared" si="0"/>
        <v>0</v>
      </c>
      <c r="L17" s="12">
        <f t="shared" si="0"/>
        <v>0</v>
      </c>
      <c r="M17" s="68">
        <f t="shared" si="1"/>
        <v>0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2</v>
      </c>
      <c r="E18" s="188">
        <v>0</v>
      </c>
      <c r="F18" s="189">
        <v>0</v>
      </c>
      <c r="G18" s="179"/>
      <c r="H18" s="179"/>
      <c r="I18" s="180"/>
      <c r="J18" s="181"/>
      <c r="K18" s="12">
        <f t="shared" si="0"/>
        <v>0</v>
      </c>
      <c r="L18" s="12">
        <f t="shared" si="0"/>
        <v>0</v>
      </c>
      <c r="M18" s="68">
        <f t="shared" si="1"/>
        <v>0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2</v>
      </c>
      <c r="E19" s="190">
        <v>0</v>
      </c>
      <c r="F19" s="191">
        <v>0</v>
      </c>
      <c r="G19" s="179"/>
      <c r="H19" s="179"/>
      <c r="I19" s="180"/>
      <c r="J19" s="181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2</v>
      </c>
      <c r="E20" s="192">
        <v>0</v>
      </c>
      <c r="F20" s="193">
        <v>0</v>
      </c>
      <c r="G20" s="185"/>
      <c r="H20" s="185"/>
      <c r="I20" s="186"/>
      <c r="J20" s="187"/>
      <c r="K20" s="12">
        <f t="shared" si="0"/>
        <v>0</v>
      </c>
      <c r="L20" s="12">
        <f t="shared" si="0"/>
        <v>0</v>
      </c>
      <c r="M20" s="68">
        <f t="shared" si="1"/>
        <v>0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2</v>
      </c>
      <c r="E21" s="192">
        <v>0</v>
      </c>
      <c r="F21" s="193">
        <v>0</v>
      </c>
      <c r="G21" s="185"/>
      <c r="H21" s="185"/>
      <c r="I21" s="186"/>
      <c r="J21" s="187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2</v>
      </c>
      <c r="E22" s="192">
        <v>0</v>
      </c>
      <c r="F22" s="193">
        <v>0</v>
      </c>
      <c r="G22" s="185"/>
      <c r="H22" s="185"/>
      <c r="I22" s="186"/>
      <c r="J22" s="187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2</v>
      </c>
      <c r="E23" s="194">
        <v>0</v>
      </c>
      <c r="F23" s="194">
        <v>0</v>
      </c>
      <c r="G23" s="179"/>
      <c r="H23" s="179"/>
      <c r="I23" s="180"/>
      <c r="J23" s="181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2</v>
      </c>
      <c r="E24" s="195"/>
      <c r="F24" s="195"/>
      <c r="G24" s="179"/>
      <c r="H24" s="179"/>
      <c r="I24" s="196">
        <v>0</v>
      </c>
      <c r="J24" s="202">
        <v>0</v>
      </c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2</v>
      </c>
      <c r="E25" s="195"/>
      <c r="F25" s="195"/>
      <c r="G25" s="179"/>
      <c r="H25" s="179"/>
      <c r="I25" s="196">
        <v>0</v>
      </c>
      <c r="J25" s="202">
        <v>0</v>
      </c>
      <c r="K25" s="12">
        <f t="shared" si="2"/>
        <v>0</v>
      </c>
      <c r="L25" s="12">
        <f t="shared" si="2"/>
        <v>0</v>
      </c>
      <c r="M25" s="68">
        <f t="shared" si="1"/>
        <v>0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2</v>
      </c>
      <c r="E26" s="195"/>
      <c r="F26" s="195"/>
      <c r="G26" s="179"/>
      <c r="H26" s="179"/>
      <c r="I26" s="196">
        <v>0</v>
      </c>
      <c r="J26" s="202">
        <v>0</v>
      </c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2</v>
      </c>
      <c r="E27" s="195"/>
      <c r="F27" s="195"/>
      <c r="G27" s="179"/>
      <c r="H27" s="179"/>
      <c r="I27" s="196">
        <v>0</v>
      </c>
      <c r="J27" s="202">
        <v>0</v>
      </c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2</v>
      </c>
      <c r="E28" s="197"/>
      <c r="F28" s="195"/>
      <c r="G28" s="179"/>
      <c r="H28" s="179"/>
      <c r="I28" s="196">
        <v>0</v>
      </c>
      <c r="J28" s="202">
        <v>0</v>
      </c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3</v>
      </c>
      <c r="E29" s="26"/>
      <c r="F29" s="27"/>
      <c r="G29" s="28"/>
      <c r="H29" s="28"/>
      <c r="I29" s="1">
        <v>0</v>
      </c>
      <c r="J29" s="1">
        <v>0</v>
      </c>
      <c r="K29" s="12">
        <f t="shared" si="2"/>
        <v>0</v>
      </c>
      <c r="L29" s="12">
        <f t="shared" si="2"/>
        <v>0</v>
      </c>
      <c r="M29" s="68">
        <f t="shared" si="1"/>
        <v>0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3</v>
      </c>
      <c r="E30" s="26"/>
      <c r="F30" s="27"/>
      <c r="G30" s="28"/>
      <c r="H30" s="28"/>
      <c r="I30" s="57">
        <v>0</v>
      </c>
      <c r="J30" s="57">
        <v>0</v>
      </c>
      <c r="K30" s="12">
        <f aca="true" t="shared" si="3" ref="K30:L33">SUM(I30)</f>
        <v>0</v>
      </c>
      <c r="L30" s="12">
        <f t="shared" si="3"/>
        <v>0</v>
      </c>
      <c r="M30" s="68">
        <f t="shared" si="1"/>
        <v>0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3</v>
      </c>
      <c r="E31" s="195"/>
      <c r="F31" s="27"/>
      <c r="G31" s="28"/>
      <c r="H31" s="28"/>
      <c r="I31" s="57">
        <v>0</v>
      </c>
      <c r="J31" s="57">
        <v>0</v>
      </c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3</v>
      </c>
      <c r="E32" s="195"/>
      <c r="F32" s="27"/>
      <c r="G32" s="28"/>
      <c r="H32" s="28"/>
      <c r="I32" s="57">
        <v>0</v>
      </c>
      <c r="J32" s="57">
        <v>0</v>
      </c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3</v>
      </c>
      <c r="E33" s="195"/>
      <c r="F33" s="27"/>
      <c r="G33" s="28"/>
      <c r="H33" s="28"/>
      <c r="I33" s="57">
        <v>0</v>
      </c>
      <c r="J33" s="57">
        <v>0</v>
      </c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2</v>
      </c>
      <c r="E34" s="195"/>
      <c r="F34" s="27"/>
      <c r="G34" s="1"/>
      <c r="H34" s="1"/>
      <c r="I34" s="28"/>
      <c r="J34" s="28"/>
      <c r="K34" s="12">
        <f aca="true" t="shared" si="4" ref="K34:L40">SUM(G34)</f>
        <v>0</v>
      </c>
      <c r="L34" s="12">
        <f t="shared" si="4"/>
        <v>0</v>
      </c>
      <c r="M34" s="68">
        <f t="shared" si="1"/>
        <v>0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2</v>
      </c>
      <c r="E35" s="198"/>
      <c r="F35" s="122"/>
      <c r="G35" s="123"/>
      <c r="H35" s="123"/>
      <c r="I35" s="124"/>
      <c r="J35" s="124"/>
      <c r="K35" s="12">
        <f t="shared" si="4"/>
        <v>0</v>
      </c>
      <c r="L35" s="12">
        <f t="shared" si="4"/>
        <v>0</v>
      </c>
      <c r="M35" s="68">
        <f t="shared" si="1"/>
        <v>0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2</v>
      </c>
      <c r="E36" s="179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2</v>
      </c>
      <c r="E37" s="179"/>
      <c r="F37" s="27"/>
      <c r="G37" s="1"/>
      <c r="H37" s="1"/>
      <c r="I37" s="28"/>
      <c r="J37" s="28"/>
      <c r="K37" s="12">
        <f t="shared" si="4"/>
        <v>0</v>
      </c>
      <c r="L37" s="12">
        <f t="shared" si="4"/>
        <v>0</v>
      </c>
      <c r="M37" s="68">
        <f t="shared" si="1"/>
        <v>0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2</v>
      </c>
      <c r="E38" s="179"/>
      <c r="F38" s="27"/>
      <c r="G38" s="1"/>
      <c r="H38" s="1"/>
      <c r="I38" s="28"/>
      <c r="J38" s="28"/>
      <c r="K38" s="12">
        <f t="shared" si="4"/>
        <v>0</v>
      </c>
      <c r="L38" s="12">
        <f t="shared" si="4"/>
        <v>0</v>
      </c>
      <c r="M38" s="68">
        <f t="shared" si="1"/>
        <v>0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2</v>
      </c>
      <c r="E39" s="179"/>
      <c r="F39" s="27"/>
      <c r="G39" s="1"/>
      <c r="H39" s="1"/>
      <c r="I39" s="28"/>
      <c r="J39" s="28"/>
      <c r="K39" s="12">
        <f t="shared" si="4"/>
        <v>0</v>
      </c>
      <c r="L39" s="12">
        <f t="shared" si="4"/>
        <v>0</v>
      </c>
      <c r="M39" s="68">
        <f t="shared" si="1"/>
        <v>0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20">
        <v>2</v>
      </c>
      <c r="E40" s="199"/>
      <c r="F40" s="122"/>
      <c r="G40" s="123"/>
      <c r="H40" s="123"/>
      <c r="I40" s="124"/>
      <c r="J40" s="124"/>
      <c r="K40" s="12">
        <f t="shared" si="4"/>
        <v>0</v>
      </c>
      <c r="L40" s="12">
        <f t="shared" si="4"/>
        <v>0</v>
      </c>
      <c r="M40" s="68">
        <f t="shared" si="1"/>
        <v>0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1"/>
  <sheetViews>
    <sheetView zoomScale="90" zoomScaleNormal="90" zoomScalePageLayoutView="0" workbookViewId="0" topLeftCell="A2">
      <selection activeCell="A54" sqref="A54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66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1</v>
      </c>
      <c r="E8" s="213">
        <v>1</v>
      </c>
      <c r="F8" s="178"/>
      <c r="G8" s="179"/>
      <c r="H8" s="179"/>
      <c r="I8" s="180"/>
      <c r="J8" s="181"/>
      <c r="K8" s="12">
        <f aca="true" t="shared" si="0" ref="K8:L23">SUM(E8)</f>
        <v>1</v>
      </c>
      <c r="L8" s="12">
        <f t="shared" si="0"/>
        <v>0</v>
      </c>
      <c r="M8" s="68">
        <f>SUM(K8,L8)</f>
        <v>1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1</v>
      </c>
      <c r="E9" s="213">
        <v>1</v>
      </c>
      <c r="F9" s="178"/>
      <c r="G9" s="179"/>
      <c r="H9" s="179"/>
      <c r="I9" s="180"/>
      <c r="J9" s="181"/>
      <c r="K9" s="12">
        <f t="shared" si="0"/>
        <v>1</v>
      </c>
      <c r="L9" s="12">
        <f t="shared" si="0"/>
        <v>0</v>
      </c>
      <c r="M9" s="68">
        <f>SUM(K9,L9)</f>
        <v>1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1</v>
      </c>
      <c r="E10" s="213">
        <v>1</v>
      </c>
      <c r="F10" s="178"/>
      <c r="G10" s="179"/>
      <c r="H10" s="179"/>
      <c r="I10" s="180"/>
      <c r="J10" s="181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1</v>
      </c>
      <c r="E11" s="213">
        <v>1</v>
      </c>
      <c r="F11" s="178"/>
      <c r="G11" s="179"/>
      <c r="H11" s="179"/>
      <c r="I11" s="180"/>
      <c r="J11" s="181"/>
      <c r="K11" s="12">
        <f t="shared" si="0"/>
        <v>1</v>
      </c>
      <c r="L11" s="12">
        <f t="shared" si="0"/>
        <v>0</v>
      </c>
      <c r="M11" s="68">
        <f aca="true" t="shared" si="1" ref="M11:M40">SUM(K11,L11)</f>
        <v>1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1</v>
      </c>
      <c r="E12" s="182"/>
      <c r="F12" s="213">
        <v>1</v>
      </c>
      <c r="G12" s="179"/>
      <c r="H12" s="179"/>
      <c r="I12" s="180"/>
      <c r="J12" s="181"/>
      <c r="K12" s="12">
        <f t="shared" si="0"/>
        <v>0</v>
      </c>
      <c r="L12" s="12">
        <f t="shared" si="0"/>
        <v>1</v>
      </c>
      <c r="M12" s="68">
        <f t="shared" si="1"/>
        <v>1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1</v>
      </c>
      <c r="E13" s="182"/>
      <c r="F13" s="213">
        <v>1</v>
      </c>
      <c r="G13" s="179"/>
      <c r="H13" s="179"/>
      <c r="I13" s="180"/>
      <c r="J13" s="181"/>
      <c r="K13" s="12">
        <f t="shared" si="0"/>
        <v>0</v>
      </c>
      <c r="L13" s="12">
        <f t="shared" si="0"/>
        <v>1</v>
      </c>
      <c r="M13" s="68">
        <f t="shared" si="1"/>
        <v>1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1</v>
      </c>
      <c r="E14" s="182"/>
      <c r="F14" s="178"/>
      <c r="G14" s="179"/>
      <c r="H14" s="179"/>
      <c r="I14" s="180"/>
      <c r="J14" s="181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1</v>
      </c>
      <c r="E15" s="182"/>
      <c r="F15" s="213">
        <v>1</v>
      </c>
      <c r="G15" s="179"/>
      <c r="H15" s="179"/>
      <c r="I15" s="180"/>
      <c r="J15" s="181"/>
      <c r="K15" s="12">
        <f t="shared" si="0"/>
        <v>0</v>
      </c>
      <c r="L15" s="12">
        <f t="shared" si="0"/>
        <v>1</v>
      </c>
      <c r="M15" s="68">
        <f t="shared" si="1"/>
        <v>1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1</v>
      </c>
      <c r="E16" s="182"/>
      <c r="F16" s="213">
        <v>1</v>
      </c>
      <c r="G16" s="179"/>
      <c r="H16" s="179"/>
      <c r="I16" s="180"/>
      <c r="J16" s="181"/>
      <c r="K16" s="12">
        <f t="shared" si="0"/>
        <v>0</v>
      </c>
      <c r="L16" s="12">
        <f t="shared" si="0"/>
        <v>1</v>
      </c>
      <c r="M16" s="68">
        <f t="shared" si="1"/>
        <v>1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1</v>
      </c>
      <c r="E17" s="213">
        <v>1</v>
      </c>
      <c r="F17" s="184"/>
      <c r="G17" s="185"/>
      <c r="H17" s="185"/>
      <c r="I17" s="186"/>
      <c r="J17" s="187"/>
      <c r="K17" s="12">
        <f t="shared" si="0"/>
        <v>1</v>
      </c>
      <c r="L17" s="12">
        <f t="shared" si="0"/>
        <v>0</v>
      </c>
      <c r="M17" s="68">
        <f t="shared" si="1"/>
        <v>1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1</v>
      </c>
      <c r="E18" s="213">
        <v>1</v>
      </c>
      <c r="F18" s="189"/>
      <c r="G18" s="179"/>
      <c r="H18" s="179"/>
      <c r="I18" s="180"/>
      <c r="J18" s="181"/>
      <c r="K18" s="12">
        <f t="shared" si="0"/>
        <v>1</v>
      </c>
      <c r="L18" s="12">
        <f t="shared" si="0"/>
        <v>0</v>
      </c>
      <c r="M18" s="68">
        <f t="shared" si="1"/>
        <v>1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1</v>
      </c>
      <c r="E19" s="213">
        <v>1</v>
      </c>
      <c r="F19" s="191"/>
      <c r="G19" s="179"/>
      <c r="H19" s="179"/>
      <c r="I19" s="180"/>
      <c r="J19" s="181"/>
      <c r="K19" s="12">
        <f t="shared" si="0"/>
        <v>1</v>
      </c>
      <c r="L19" s="12">
        <f t="shared" si="0"/>
        <v>0</v>
      </c>
      <c r="M19" s="68">
        <f t="shared" si="1"/>
        <v>1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1</v>
      </c>
      <c r="E20" s="214">
        <v>1</v>
      </c>
      <c r="F20" s="193"/>
      <c r="G20" s="185"/>
      <c r="H20" s="185"/>
      <c r="I20" s="186"/>
      <c r="J20" s="187"/>
      <c r="K20" s="12">
        <f t="shared" si="0"/>
        <v>1</v>
      </c>
      <c r="L20" s="12">
        <f t="shared" si="0"/>
        <v>0</v>
      </c>
      <c r="M20" s="68">
        <f t="shared" si="1"/>
        <v>1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1</v>
      </c>
      <c r="E21" s="214">
        <v>1</v>
      </c>
      <c r="F21" s="193"/>
      <c r="G21" s="185"/>
      <c r="H21" s="185"/>
      <c r="I21" s="186"/>
      <c r="J21" s="187"/>
      <c r="K21" s="12">
        <f t="shared" si="0"/>
        <v>1</v>
      </c>
      <c r="L21" s="12">
        <f t="shared" si="0"/>
        <v>0</v>
      </c>
      <c r="M21" s="68">
        <f t="shared" si="1"/>
        <v>1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1</v>
      </c>
      <c r="E22" s="192"/>
      <c r="F22" s="193"/>
      <c r="G22" s="185"/>
      <c r="H22" s="185"/>
      <c r="I22" s="186"/>
      <c r="J22" s="187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1</v>
      </c>
      <c r="E23" s="194"/>
      <c r="F23" s="194"/>
      <c r="G23" s="179"/>
      <c r="H23" s="179"/>
      <c r="I23" s="180"/>
      <c r="J23" s="181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1</v>
      </c>
      <c r="E24" s="195"/>
      <c r="F24" s="195"/>
      <c r="G24" s="179"/>
      <c r="H24" s="179"/>
      <c r="I24" s="214">
        <v>1</v>
      </c>
      <c r="J24" s="202"/>
      <c r="K24" s="12">
        <f>SUM(I24)</f>
        <v>1</v>
      </c>
      <c r="L24" s="12">
        <f aca="true" t="shared" si="2" ref="K24:L29">SUM(J24)</f>
        <v>0</v>
      </c>
      <c r="M24" s="68">
        <f t="shared" si="1"/>
        <v>1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1</v>
      </c>
      <c r="E25" s="195"/>
      <c r="F25" s="195"/>
      <c r="G25" s="179"/>
      <c r="H25" s="179"/>
      <c r="I25" s="214">
        <v>1</v>
      </c>
      <c r="J25" s="202"/>
      <c r="K25" s="12">
        <f t="shared" si="2"/>
        <v>1</v>
      </c>
      <c r="L25" s="12">
        <f t="shared" si="2"/>
        <v>0</v>
      </c>
      <c r="M25" s="68">
        <f t="shared" si="1"/>
        <v>1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1</v>
      </c>
      <c r="E26" s="195"/>
      <c r="F26" s="195"/>
      <c r="G26" s="179"/>
      <c r="H26" s="179"/>
      <c r="I26" s="214">
        <v>1</v>
      </c>
      <c r="J26" s="202"/>
      <c r="K26" s="12">
        <f t="shared" si="2"/>
        <v>1</v>
      </c>
      <c r="L26" s="12">
        <f t="shared" si="2"/>
        <v>0</v>
      </c>
      <c r="M26" s="68">
        <f t="shared" si="1"/>
        <v>1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1</v>
      </c>
      <c r="E27" s="195"/>
      <c r="F27" s="195"/>
      <c r="G27" s="179"/>
      <c r="H27" s="179"/>
      <c r="I27" s="196"/>
      <c r="J27" s="214">
        <v>1</v>
      </c>
      <c r="K27" s="12">
        <f t="shared" si="2"/>
        <v>0</v>
      </c>
      <c r="L27" s="12">
        <f t="shared" si="2"/>
        <v>1</v>
      </c>
      <c r="M27" s="68">
        <f t="shared" si="1"/>
        <v>1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1</v>
      </c>
      <c r="E28" s="197"/>
      <c r="F28" s="195"/>
      <c r="G28" s="179"/>
      <c r="H28" s="179"/>
      <c r="I28" s="196"/>
      <c r="J28" s="214">
        <v>1</v>
      </c>
      <c r="K28" s="12">
        <f t="shared" si="2"/>
        <v>0</v>
      </c>
      <c r="L28" s="12">
        <f t="shared" si="2"/>
        <v>1</v>
      </c>
      <c r="M28" s="68">
        <f t="shared" si="1"/>
        <v>1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1</v>
      </c>
      <c r="E29" s="26"/>
      <c r="F29" s="27"/>
      <c r="G29" s="28"/>
      <c r="H29" s="28"/>
      <c r="I29" s="214">
        <v>1</v>
      </c>
      <c r="J29" s="1"/>
      <c r="K29" s="12">
        <f t="shared" si="2"/>
        <v>1</v>
      </c>
      <c r="L29" s="12">
        <f t="shared" si="2"/>
        <v>0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1</v>
      </c>
      <c r="E30" s="26"/>
      <c r="F30" s="27"/>
      <c r="G30" s="28"/>
      <c r="H30" s="28"/>
      <c r="I30" s="213">
        <v>1</v>
      </c>
      <c r="J30" s="57"/>
      <c r="K30" s="12">
        <f aca="true" t="shared" si="3" ref="K30:L33">SUM(I30)</f>
        <v>1</v>
      </c>
      <c r="L30" s="12">
        <f t="shared" si="3"/>
        <v>0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1</v>
      </c>
      <c r="E31" s="195"/>
      <c r="F31" s="27"/>
      <c r="G31" s="28"/>
      <c r="H31" s="28"/>
      <c r="I31" s="57"/>
      <c r="J31" s="213">
        <v>1</v>
      </c>
      <c r="K31" s="12">
        <f t="shared" si="3"/>
        <v>0</v>
      </c>
      <c r="L31" s="12">
        <f t="shared" si="3"/>
        <v>1</v>
      </c>
      <c r="M31" s="68">
        <f t="shared" si="1"/>
        <v>1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1</v>
      </c>
      <c r="E32" s="195"/>
      <c r="F32" s="27"/>
      <c r="G32" s="28"/>
      <c r="H32" s="28"/>
      <c r="I32" s="57"/>
      <c r="J32" s="213">
        <v>1</v>
      </c>
      <c r="K32" s="12">
        <f t="shared" si="3"/>
        <v>0</v>
      </c>
      <c r="L32" s="12">
        <f t="shared" si="3"/>
        <v>1</v>
      </c>
      <c r="M32" s="68">
        <f t="shared" si="1"/>
        <v>1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1</v>
      </c>
      <c r="E33" s="195"/>
      <c r="F33" s="27"/>
      <c r="G33" s="28"/>
      <c r="H33" s="28"/>
      <c r="I33" s="213">
        <v>1</v>
      </c>
      <c r="J33" s="57"/>
      <c r="K33" s="12">
        <f t="shared" si="3"/>
        <v>1</v>
      </c>
      <c r="L33" s="12">
        <f t="shared" si="3"/>
        <v>0</v>
      </c>
      <c r="M33" s="68">
        <f t="shared" si="1"/>
        <v>1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1</v>
      </c>
      <c r="E34" s="195"/>
      <c r="F34" s="27"/>
      <c r="G34" s="1"/>
      <c r="H34" s="1">
        <v>1</v>
      </c>
      <c r="I34" s="28"/>
      <c r="J34" s="28"/>
      <c r="K34" s="12">
        <f aca="true" t="shared" si="4" ref="K34:L40">SUM(G34)</f>
        <v>0</v>
      </c>
      <c r="L34" s="12">
        <f t="shared" si="4"/>
        <v>1</v>
      </c>
      <c r="M34" s="68">
        <f t="shared" si="1"/>
        <v>1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1</v>
      </c>
      <c r="E35" s="198"/>
      <c r="F35" s="122"/>
      <c r="G35" s="123">
        <v>1</v>
      </c>
      <c r="H35" s="123"/>
      <c r="I35" s="124"/>
      <c r="J35" s="124"/>
      <c r="K35" s="12">
        <f t="shared" si="4"/>
        <v>1</v>
      </c>
      <c r="L35" s="12">
        <f t="shared" si="4"/>
        <v>0</v>
      </c>
      <c r="M35" s="68">
        <f t="shared" si="1"/>
        <v>1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1</v>
      </c>
      <c r="E36" s="179"/>
      <c r="F36" s="27"/>
      <c r="G36" s="1"/>
      <c r="H36" s="1">
        <v>1</v>
      </c>
      <c r="I36" s="28"/>
      <c r="J36" s="28"/>
      <c r="K36" s="12">
        <f t="shared" si="4"/>
        <v>0</v>
      </c>
      <c r="L36" s="12">
        <f t="shared" si="4"/>
        <v>1</v>
      </c>
      <c r="M36" s="68">
        <f t="shared" si="1"/>
        <v>1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1</v>
      </c>
      <c r="E37" s="179"/>
      <c r="F37" s="27"/>
      <c r="G37" s="1">
        <v>1</v>
      </c>
      <c r="H37" s="1"/>
      <c r="I37" s="28"/>
      <c r="J37" s="28"/>
      <c r="K37" s="12">
        <f t="shared" si="4"/>
        <v>1</v>
      </c>
      <c r="L37" s="12">
        <f t="shared" si="4"/>
        <v>0</v>
      </c>
      <c r="M37" s="68">
        <f t="shared" si="1"/>
        <v>1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1</v>
      </c>
      <c r="E38" s="179"/>
      <c r="F38" s="27"/>
      <c r="G38" s="1">
        <v>1</v>
      </c>
      <c r="H38" s="1"/>
      <c r="I38" s="28"/>
      <c r="J38" s="28"/>
      <c r="K38" s="12">
        <f t="shared" si="4"/>
        <v>1</v>
      </c>
      <c r="L38" s="12">
        <f t="shared" si="4"/>
        <v>0</v>
      </c>
      <c r="M38" s="68">
        <f t="shared" si="1"/>
        <v>1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1</v>
      </c>
      <c r="E39" s="179"/>
      <c r="F39" s="27"/>
      <c r="G39" s="1">
        <v>1</v>
      </c>
      <c r="H39" s="1"/>
      <c r="I39" s="28"/>
      <c r="J39" s="28"/>
      <c r="K39" s="12">
        <f t="shared" si="4"/>
        <v>1</v>
      </c>
      <c r="L39" s="12">
        <f t="shared" si="4"/>
        <v>0</v>
      </c>
      <c r="M39" s="68">
        <f t="shared" si="1"/>
        <v>1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20">
        <v>1</v>
      </c>
      <c r="E40" s="199"/>
      <c r="F40" s="122"/>
      <c r="G40" s="123">
        <v>1</v>
      </c>
      <c r="H40" s="123"/>
      <c r="I40" s="124"/>
      <c r="J40" s="124"/>
      <c r="K40" s="12">
        <f t="shared" si="4"/>
        <v>1</v>
      </c>
      <c r="L40" s="12">
        <f t="shared" si="4"/>
        <v>0</v>
      </c>
      <c r="M40" s="68">
        <f t="shared" si="1"/>
        <v>1</v>
      </c>
    </row>
    <row r="41" spans="1:13" ht="25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5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5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5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5.5" customHeight="1">
      <c r="A47" s="76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54"/>
    </row>
    <row r="48" spans="1:13" ht="25.5" customHeight="1">
      <c r="A48" s="76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54"/>
    </row>
    <row r="49" spans="1:13" ht="25.5" customHeight="1">
      <c r="A49" s="76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54"/>
    </row>
    <row r="50" spans="1:13" ht="25.5" customHeight="1">
      <c r="A50" s="76"/>
      <c r="D50" s="1"/>
      <c r="E50" s="1"/>
      <c r="F50" s="1"/>
      <c r="G50" s="1"/>
      <c r="H50" s="1"/>
      <c r="I50" s="1"/>
      <c r="J50" s="1"/>
      <c r="K50" s="1"/>
      <c r="L50" s="1"/>
      <c r="M50" s="54"/>
    </row>
    <row r="51" spans="1:13" ht="25.5" customHeight="1">
      <c r="A51" s="76"/>
      <c r="D51" s="1"/>
      <c r="E51" s="1"/>
      <c r="F51" s="1"/>
      <c r="G51" s="1"/>
      <c r="H51" s="1"/>
      <c r="I51" s="1"/>
      <c r="J51" s="1"/>
      <c r="K51" s="1"/>
      <c r="L51" s="1"/>
      <c r="M51" s="54"/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8"/>
  <sheetViews>
    <sheetView zoomScale="90" zoomScaleNormal="90" zoomScalePageLayoutView="0" workbookViewId="0" topLeftCell="A8">
      <selection activeCell="A51" sqref="A51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74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1</v>
      </c>
      <c r="E8" s="178"/>
      <c r="F8" s="178"/>
      <c r="G8" s="179"/>
      <c r="H8" s="179"/>
      <c r="I8" s="180"/>
      <c r="J8" s="181"/>
      <c r="K8" s="12">
        <f aca="true" t="shared" si="0" ref="K8:L23">SUM(E8)</f>
        <v>0</v>
      </c>
      <c r="L8" s="12">
        <f t="shared" si="0"/>
        <v>0</v>
      </c>
      <c r="M8" s="68">
        <f>SUM(K8,L8)</f>
        <v>0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1</v>
      </c>
      <c r="E9" s="178"/>
      <c r="F9" s="178"/>
      <c r="G9" s="179"/>
      <c r="H9" s="179"/>
      <c r="I9" s="180"/>
      <c r="J9" s="181"/>
      <c r="K9" s="12">
        <f t="shared" si="0"/>
        <v>0</v>
      </c>
      <c r="L9" s="12">
        <f t="shared" si="0"/>
        <v>0</v>
      </c>
      <c r="M9" s="68">
        <f>SUM(K9,L9)</f>
        <v>0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1</v>
      </c>
      <c r="E10" s="178">
        <v>1</v>
      </c>
      <c r="F10" s="178"/>
      <c r="G10" s="179"/>
      <c r="H10" s="179"/>
      <c r="I10" s="180"/>
      <c r="J10" s="181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1</v>
      </c>
      <c r="E11" s="178">
        <v>1</v>
      </c>
      <c r="F11" s="178"/>
      <c r="G11" s="179"/>
      <c r="H11" s="179"/>
      <c r="I11" s="180"/>
      <c r="J11" s="181"/>
      <c r="K11" s="12">
        <f t="shared" si="0"/>
        <v>1</v>
      </c>
      <c r="L11" s="12">
        <f t="shared" si="0"/>
        <v>0</v>
      </c>
      <c r="M11" s="68">
        <f aca="true" t="shared" si="1" ref="M11:M40">SUM(K11,L11)</f>
        <v>1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1</v>
      </c>
      <c r="E12" s="178">
        <v>1</v>
      </c>
      <c r="F12" s="178"/>
      <c r="G12" s="179"/>
      <c r="H12" s="179"/>
      <c r="I12" s="180"/>
      <c r="J12" s="181"/>
      <c r="K12" s="12">
        <f t="shared" si="0"/>
        <v>1</v>
      </c>
      <c r="L12" s="12">
        <f t="shared" si="0"/>
        <v>0</v>
      </c>
      <c r="M12" s="68">
        <f t="shared" si="1"/>
        <v>1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1</v>
      </c>
      <c r="E13" s="178">
        <v>1</v>
      </c>
      <c r="F13" s="178"/>
      <c r="G13" s="179"/>
      <c r="H13" s="179"/>
      <c r="I13" s="180"/>
      <c r="J13" s="181"/>
      <c r="K13" s="12">
        <f t="shared" si="0"/>
        <v>1</v>
      </c>
      <c r="L13" s="12">
        <f t="shared" si="0"/>
        <v>0</v>
      </c>
      <c r="M13" s="68">
        <f t="shared" si="1"/>
        <v>1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1</v>
      </c>
      <c r="E14" s="182"/>
      <c r="F14" s="178"/>
      <c r="G14" s="179"/>
      <c r="H14" s="179"/>
      <c r="I14" s="180"/>
      <c r="J14" s="181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1</v>
      </c>
      <c r="E15" s="182"/>
      <c r="F15" s="178"/>
      <c r="G15" s="179"/>
      <c r="H15" s="179"/>
      <c r="I15" s="180"/>
      <c r="J15" s="181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1</v>
      </c>
      <c r="E16" s="182"/>
      <c r="F16" s="178"/>
      <c r="G16" s="179"/>
      <c r="H16" s="179"/>
      <c r="I16" s="180"/>
      <c r="J16" s="181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1</v>
      </c>
      <c r="E17" s="184">
        <v>1</v>
      </c>
      <c r="F17" s="184"/>
      <c r="G17" s="185"/>
      <c r="H17" s="185"/>
      <c r="I17" s="186"/>
      <c r="J17" s="187"/>
      <c r="K17" s="12">
        <f t="shared" si="0"/>
        <v>1</v>
      </c>
      <c r="L17" s="12">
        <f t="shared" si="0"/>
        <v>0</v>
      </c>
      <c r="M17" s="68">
        <f t="shared" si="1"/>
        <v>1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1</v>
      </c>
      <c r="E18" s="189">
        <v>1</v>
      </c>
      <c r="F18" s="189"/>
      <c r="G18" s="179"/>
      <c r="H18" s="179"/>
      <c r="I18" s="180"/>
      <c r="J18" s="181"/>
      <c r="K18" s="12">
        <f t="shared" si="0"/>
        <v>1</v>
      </c>
      <c r="L18" s="12">
        <f t="shared" si="0"/>
        <v>0</v>
      </c>
      <c r="M18" s="68">
        <f t="shared" si="1"/>
        <v>1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1</v>
      </c>
      <c r="E19" s="190"/>
      <c r="F19" s="191"/>
      <c r="G19" s="179"/>
      <c r="H19" s="179"/>
      <c r="I19" s="180"/>
      <c r="J19" s="181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1</v>
      </c>
      <c r="E20" s="193">
        <v>1</v>
      </c>
      <c r="F20" s="193"/>
      <c r="G20" s="185"/>
      <c r="H20" s="185"/>
      <c r="I20" s="186"/>
      <c r="J20" s="187"/>
      <c r="K20" s="12">
        <f t="shared" si="0"/>
        <v>1</v>
      </c>
      <c r="L20" s="12">
        <f t="shared" si="0"/>
        <v>0</v>
      </c>
      <c r="M20" s="68">
        <f t="shared" si="1"/>
        <v>1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1</v>
      </c>
      <c r="E21" s="192"/>
      <c r="F21" s="193"/>
      <c r="G21" s="185"/>
      <c r="H21" s="185"/>
      <c r="I21" s="186"/>
      <c r="J21" s="187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1</v>
      </c>
      <c r="E22" s="192"/>
      <c r="F22" s="193"/>
      <c r="G22" s="185"/>
      <c r="H22" s="185"/>
      <c r="I22" s="186"/>
      <c r="J22" s="187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1</v>
      </c>
      <c r="E23" s="194"/>
      <c r="F23" s="194"/>
      <c r="G23" s="179"/>
      <c r="H23" s="179"/>
      <c r="I23" s="180"/>
      <c r="J23" s="181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1</v>
      </c>
      <c r="E24" s="195"/>
      <c r="F24" s="195"/>
      <c r="G24" s="179"/>
      <c r="H24" s="179"/>
      <c r="I24" s="196"/>
      <c r="J24" s="202"/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1</v>
      </c>
      <c r="E25" s="195"/>
      <c r="F25" s="195"/>
      <c r="G25" s="179"/>
      <c r="H25" s="179"/>
      <c r="I25" s="196">
        <v>1</v>
      </c>
      <c r="J25" s="202"/>
      <c r="K25" s="12">
        <f t="shared" si="2"/>
        <v>1</v>
      </c>
      <c r="L25" s="12">
        <f t="shared" si="2"/>
        <v>0</v>
      </c>
      <c r="M25" s="68">
        <f t="shared" si="1"/>
        <v>1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1</v>
      </c>
      <c r="E26" s="195"/>
      <c r="F26" s="195"/>
      <c r="G26" s="179"/>
      <c r="H26" s="179"/>
      <c r="I26" s="196"/>
      <c r="J26" s="202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1</v>
      </c>
      <c r="E27" s="195"/>
      <c r="F27" s="195"/>
      <c r="G27" s="179"/>
      <c r="H27" s="179"/>
      <c r="I27" s="196"/>
      <c r="J27" s="202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1</v>
      </c>
      <c r="E28" s="197"/>
      <c r="F28" s="195"/>
      <c r="G28" s="179"/>
      <c r="H28" s="179"/>
      <c r="I28" s="196"/>
      <c r="J28" s="202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1</v>
      </c>
      <c r="E29" s="26"/>
      <c r="F29" s="27"/>
      <c r="G29" s="28"/>
      <c r="H29" s="28"/>
      <c r="I29" s="2">
        <v>1</v>
      </c>
      <c r="J29" s="1"/>
      <c r="K29" s="12">
        <f t="shared" si="2"/>
        <v>1</v>
      </c>
      <c r="L29" s="12">
        <f t="shared" si="2"/>
        <v>0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1</v>
      </c>
      <c r="E30" s="26"/>
      <c r="F30" s="27"/>
      <c r="G30" s="28"/>
      <c r="H30" s="28"/>
      <c r="I30" s="150">
        <v>1</v>
      </c>
      <c r="J30" s="57"/>
      <c r="K30" s="12">
        <f aca="true" t="shared" si="3" ref="K30:L33">SUM(I30)</f>
        <v>1</v>
      </c>
      <c r="L30" s="12">
        <f t="shared" si="3"/>
        <v>0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1</v>
      </c>
      <c r="E31" s="195"/>
      <c r="F31" s="27"/>
      <c r="G31" s="28"/>
      <c r="H31" s="28"/>
      <c r="I31" s="57"/>
      <c r="J31" s="57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1</v>
      </c>
      <c r="E32" s="195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1</v>
      </c>
      <c r="E33" s="195"/>
      <c r="F33" s="27"/>
      <c r="G33" s="27"/>
      <c r="H33" s="28"/>
      <c r="I33" s="150">
        <v>1</v>
      </c>
      <c r="J33" s="57"/>
      <c r="K33" s="12">
        <f t="shared" si="3"/>
        <v>1</v>
      </c>
      <c r="L33" s="12">
        <f t="shared" si="3"/>
        <v>0</v>
      </c>
      <c r="M33" s="68">
        <f t="shared" si="1"/>
        <v>1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1</v>
      </c>
      <c r="E34" s="195"/>
      <c r="F34" s="27"/>
      <c r="G34" s="2">
        <v>1</v>
      </c>
      <c r="H34" s="1"/>
      <c r="I34" s="28"/>
      <c r="J34" s="28"/>
      <c r="K34" s="12">
        <f aca="true" t="shared" si="4" ref="K34:L40">SUM(G34)</f>
        <v>1</v>
      </c>
      <c r="L34" s="12">
        <f t="shared" si="4"/>
        <v>0</v>
      </c>
      <c r="M34" s="68">
        <f t="shared" si="1"/>
        <v>1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1</v>
      </c>
      <c r="E35" s="198"/>
      <c r="F35" s="122"/>
      <c r="G35" s="152">
        <v>1</v>
      </c>
      <c r="H35" s="123"/>
      <c r="I35" s="124"/>
      <c r="J35" s="124"/>
      <c r="K35" s="12">
        <f t="shared" si="4"/>
        <v>1</v>
      </c>
      <c r="L35" s="12">
        <f t="shared" si="4"/>
        <v>0</v>
      </c>
      <c r="M35" s="68">
        <f t="shared" si="1"/>
        <v>1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1</v>
      </c>
      <c r="E36" s="179"/>
      <c r="F36" s="27"/>
      <c r="G36" s="2">
        <v>1</v>
      </c>
      <c r="H36" s="1"/>
      <c r="I36" s="28"/>
      <c r="J36" s="28"/>
      <c r="K36" s="12">
        <f t="shared" si="4"/>
        <v>1</v>
      </c>
      <c r="L36" s="12">
        <f t="shared" si="4"/>
        <v>0</v>
      </c>
      <c r="M36" s="68">
        <f t="shared" si="1"/>
        <v>1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1</v>
      </c>
      <c r="E37" s="179"/>
      <c r="F37" s="27"/>
      <c r="G37" s="2">
        <v>1</v>
      </c>
      <c r="H37" s="1"/>
      <c r="I37" s="28"/>
      <c r="J37" s="28"/>
      <c r="K37" s="12">
        <f t="shared" si="4"/>
        <v>1</v>
      </c>
      <c r="L37" s="12">
        <f t="shared" si="4"/>
        <v>0</v>
      </c>
      <c r="M37" s="68">
        <f t="shared" si="1"/>
        <v>1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1</v>
      </c>
      <c r="E38" s="179"/>
      <c r="F38" s="27"/>
      <c r="G38" s="2">
        <v>1</v>
      </c>
      <c r="H38" s="1"/>
      <c r="I38" s="28"/>
      <c r="J38" s="28"/>
      <c r="K38" s="12">
        <f t="shared" si="4"/>
        <v>1</v>
      </c>
      <c r="L38" s="12">
        <f t="shared" si="4"/>
        <v>0</v>
      </c>
      <c r="M38" s="68">
        <f t="shared" si="1"/>
        <v>1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1</v>
      </c>
      <c r="E39" s="179"/>
      <c r="F39" s="27"/>
      <c r="G39" s="2">
        <v>1</v>
      </c>
      <c r="H39" s="1"/>
      <c r="I39" s="28"/>
      <c r="J39" s="28"/>
      <c r="K39" s="12">
        <f t="shared" si="4"/>
        <v>1</v>
      </c>
      <c r="L39" s="12">
        <f t="shared" si="4"/>
        <v>0</v>
      </c>
      <c r="M39" s="68">
        <f t="shared" si="1"/>
        <v>1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20">
        <v>1</v>
      </c>
      <c r="E40" s="199"/>
      <c r="F40" s="122"/>
      <c r="G40" s="123"/>
      <c r="H40" s="123"/>
      <c r="I40" s="124"/>
      <c r="J40" s="124"/>
      <c r="K40" s="12">
        <f t="shared" si="4"/>
        <v>0</v>
      </c>
      <c r="L40" s="12">
        <f t="shared" si="4"/>
        <v>0</v>
      </c>
      <c r="M40" s="68">
        <f t="shared" si="1"/>
        <v>0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spans="1:13" ht="25.5" customHeight="1">
      <c r="A44" s="78"/>
      <c r="B44" s="78"/>
      <c r="C44" s="94"/>
      <c r="D44" s="207"/>
      <c r="E44" s="244" t="s">
        <v>0</v>
      </c>
      <c r="F44" s="291"/>
      <c r="G44" s="246" t="s">
        <v>1</v>
      </c>
      <c r="H44" s="292"/>
      <c r="I44" s="235" t="s">
        <v>2</v>
      </c>
      <c r="J44" s="293"/>
      <c r="K44" s="237"/>
      <c r="L44" s="294"/>
      <c r="M44" s="295"/>
    </row>
    <row r="45" spans="1:13" ht="25.5" customHeight="1">
      <c r="A45" s="166" t="s">
        <v>142</v>
      </c>
      <c r="B45" s="167" t="s">
        <v>8</v>
      </c>
      <c r="C45" s="168" t="s">
        <v>3</v>
      </c>
      <c r="D45" s="169" t="s">
        <v>143</v>
      </c>
      <c r="E45" s="170" t="s">
        <v>4</v>
      </c>
      <c r="F45" s="171" t="s">
        <v>5</v>
      </c>
      <c r="G45" s="172" t="s">
        <v>4</v>
      </c>
      <c r="H45" s="173" t="s">
        <v>5</v>
      </c>
      <c r="I45" s="174" t="s">
        <v>4</v>
      </c>
      <c r="J45" s="175" t="s">
        <v>5</v>
      </c>
      <c r="K45" s="286" t="s">
        <v>6</v>
      </c>
      <c r="L45" s="287"/>
      <c r="M45" s="176"/>
    </row>
    <row r="46" spans="2:13" ht="25.5" customHeight="1">
      <c r="B46" s="5"/>
      <c r="C46" s="61"/>
      <c r="D46" s="177"/>
      <c r="E46" s="288" t="s">
        <v>137</v>
      </c>
      <c r="F46" s="289"/>
      <c r="G46" s="289"/>
      <c r="H46" s="289"/>
      <c r="I46" s="289"/>
      <c r="J46" s="290"/>
      <c r="K46" s="159" t="s">
        <v>4</v>
      </c>
      <c r="L46" s="159" t="s">
        <v>138</v>
      </c>
      <c r="M46" s="160" t="s">
        <v>6</v>
      </c>
    </row>
    <row r="47" spans="1:13" ht="25.5" customHeight="1">
      <c r="A47" s="80" t="s">
        <v>146</v>
      </c>
      <c r="B47" s="2" t="s">
        <v>147</v>
      </c>
      <c r="C47" s="2" t="s">
        <v>10</v>
      </c>
      <c r="D47" s="2">
        <v>1</v>
      </c>
      <c r="E47" s="1"/>
      <c r="F47" s="1"/>
      <c r="G47" s="2">
        <v>1</v>
      </c>
      <c r="H47" s="1"/>
      <c r="I47" s="1"/>
      <c r="J47" s="1"/>
      <c r="K47" s="2">
        <v>1</v>
      </c>
      <c r="L47" s="1">
        <f>SUM(F47)</f>
        <v>0</v>
      </c>
      <c r="M47" s="2">
        <v>1</v>
      </c>
    </row>
    <row r="48" spans="1:13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>
        <f>SUM(E48)</f>
        <v>0</v>
      </c>
      <c r="L48" s="1">
        <f>SUM(F48)</f>
        <v>0</v>
      </c>
      <c r="M48" s="1">
        <f>SUM(K48:L48)</f>
        <v>0</v>
      </c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7">
    <mergeCell ref="K44:M44"/>
    <mergeCell ref="E7:J7"/>
    <mergeCell ref="G5:H5"/>
    <mergeCell ref="I5:J5"/>
    <mergeCell ref="K5:M5"/>
    <mergeCell ref="B5:D5"/>
    <mergeCell ref="E5:F5"/>
    <mergeCell ref="K45:L45"/>
    <mergeCell ref="E46:J46"/>
    <mergeCell ref="A1:M1"/>
    <mergeCell ref="A2:M2"/>
    <mergeCell ref="A3:M3"/>
    <mergeCell ref="A4:M4"/>
    <mergeCell ref="K6:L6"/>
    <mergeCell ref="E44:F44"/>
    <mergeCell ref="G44:H44"/>
    <mergeCell ref="I44:J44"/>
  </mergeCells>
  <printOptions/>
  <pageMargins left="0.75" right="0.75" top="1" bottom="1" header="0.5" footer="0.5"/>
  <pageSetup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zoomScalePageLayoutView="0" workbookViewId="0" topLeftCell="A1">
      <selection activeCell="J28" sqref="J28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73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1</v>
      </c>
      <c r="E8" s="9">
        <v>1</v>
      </c>
      <c r="F8" s="9"/>
      <c r="G8" s="23"/>
      <c r="H8" s="23"/>
      <c r="I8" s="24"/>
      <c r="J8" s="25"/>
      <c r="K8" s="12">
        <f aca="true" t="shared" si="0" ref="K8:L23">SUM(E8)</f>
        <v>1</v>
      </c>
      <c r="L8" s="12">
        <f t="shared" si="0"/>
        <v>0</v>
      </c>
      <c r="M8" s="68">
        <f>SUM(K8,L8)</f>
        <v>1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1</v>
      </c>
      <c r="E9" s="9">
        <v>1</v>
      </c>
      <c r="F9" s="9"/>
      <c r="G9" s="23"/>
      <c r="H9" s="23"/>
      <c r="I9" s="24"/>
      <c r="J9" s="25"/>
      <c r="K9" s="12">
        <f t="shared" si="0"/>
        <v>1</v>
      </c>
      <c r="L9" s="12">
        <f t="shared" si="0"/>
        <v>0</v>
      </c>
      <c r="M9" s="68">
        <f>SUM(K9,L9)</f>
        <v>1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1</v>
      </c>
      <c r="E10" s="9">
        <v>1</v>
      </c>
      <c r="F10" s="9"/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1</v>
      </c>
      <c r="E11" s="126">
        <v>1</v>
      </c>
      <c r="F11" s="9"/>
      <c r="G11" s="23"/>
      <c r="H11" s="23"/>
      <c r="I11" s="24"/>
      <c r="J11" s="25"/>
      <c r="K11" s="12">
        <f t="shared" si="0"/>
        <v>1</v>
      </c>
      <c r="L11" s="12">
        <f t="shared" si="0"/>
        <v>0</v>
      </c>
      <c r="M11" s="68">
        <f aca="true" t="shared" si="1" ref="M11:M40">SUM(K11,L11)</f>
        <v>1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1</v>
      </c>
      <c r="E12" s="126">
        <v>1</v>
      </c>
      <c r="F12" s="9"/>
      <c r="G12" s="23"/>
      <c r="H12" s="23"/>
      <c r="I12" s="24"/>
      <c r="J12" s="25"/>
      <c r="K12" s="12">
        <f t="shared" si="0"/>
        <v>1</v>
      </c>
      <c r="L12" s="12">
        <f t="shared" si="0"/>
        <v>0</v>
      </c>
      <c r="M12" s="68">
        <f t="shared" si="1"/>
        <v>1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1</v>
      </c>
      <c r="E13" s="13"/>
      <c r="F13" s="9"/>
      <c r="G13" s="23"/>
      <c r="H13" s="23"/>
      <c r="I13" s="24"/>
      <c r="J13" s="25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1</v>
      </c>
      <c r="E14" s="13"/>
      <c r="F14" s="9"/>
      <c r="G14" s="23"/>
      <c r="H14" s="23"/>
      <c r="I14" s="24"/>
      <c r="J14" s="25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1</v>
      </c>
      <c r="E15" s="13"/>
      <c r="F15" s="9"/>
      <c r="G15" s="23"/>
      <c r="H15" s="23"/>
      <c r="I15" s="24"/>
      <c r="J15" s="25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1</v>
      </c>
      <c r="E16" s="13"/>
      <c r="F16" s="9"/>
      <c r="G16" s="23"/>
      <c r="H16" s="23"/>
      <c r="I16" s="24"/>
      <c r="J16" s="25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1</v>
      </c>
      <c r="E17" s="110">
        <v>1</v>
      </c>
      <c r="F17" s="146"/>
      <c r="G17" s="111"/>
      <c r="H17" s="111"/>
      <c r="I17" s="112"/>
      <c r="J17" s="113"/>
      <c r="K17" s="12">
        <f t="shared" si="0"/>
        <v>1</v>
      </c>
      <c r="L17" s="12">
        <f t="shared" si="0"/>
        <v>0</v>
      </c>
      <c r="M17" s="68">
        <f t="shared" si="1"/>
        <v>1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1</v>
      </c>
      <c r="E18" s="114">
        <v>1</v>
      </c>
      <c r="F18" s="147"/>
      <c r="G18" s="23"/>
      <c r="H18" s="23"/>
      <c r="I18" s="24"/>
      <c r="J18" s="25"/>
      <c r="K18" s="12">
        <f t="shared" si="0"/>
        <v>1</v>
      </c>
      <c r="L18" s="12">
        <f t="shared" si="0"/>
        <v>0</v>
      </c>
      <c r="M18" s="68">
        <f t="shared" si="1"/>
        <v>1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1</v>
      </c>
      <c r="E19" s="115">
        <v>1</v>
      </c>
      <c r="F19" s="148"/>
      <c r="G19" s="23"/>
      <c r="H19" s="23"/>
      <c r="I19" s="24"/>
      <c r="J19" s="25"/>
      <c r="K19" s="12">
        <f t="shared" si="0"/>
        <v>1</v>
      </c>
      <c r="L19" s="12">
        <f t="shared" si="0"/>
        <v>0</v>
      </c>
      <c r="M19" s="68">
        <f t="shared" si="1"/>
        <v>1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1</v>
      </c>
      <c r="E20" s="116">
        <v>1</v>
      </c>
      <c r="F20" s="149"/>
      <c r="G20" s="111"/>
      <c r="H20" s="111"/>
      <c r="I20" s="112"/>
      <c r="J20" s="113"/>
      <c r="K20" s="12">
        <f t="shared" si="0"/>
        <v>1</v>
      </c>
      <c r="L20" s="12">
        <f t="shared" si="0"/>
        <v>0</v>
      </c>
      <c r="M20" s="68">
        <f t="shared" si="1"/>
        <v>1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1</v>
      </c>
      <c r="E21" s="116"/>
      <c r="F21" s="149"/>
      <c r="G21" s="111"/>
      <c r="H21" s="111"/>
      <c r="I21" s="112"/>
      <c r="J21" s="113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1</v>
      </c>
      <c r="E22" s="116"/>
      <c r="F22" s="149"/>
      <c r="G22" s="111"/>
      <c r="H22" s="111"/>
      <c r="I22" s="112"/>
      <c r="J22" s="113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1</v>
      </c>
      <c r="E23" s="117"/>
      <c r="F23" s="117"/>
      <c r="G23" s="23"/>
      <c r="H23" s="23"/>
      <c r="I23" s="24"/>
      <c r="J23" s="25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1</v>
      </c>
      <c r="E24" s="118"/>
      <c r="F24" s="118"/>
      <c r="G24" s="23"/>
      <c r="H24" s="23"/>
      <c r="I24" s="10">
        <v>1</v>
      </c>
      <c r="J24" s="11"/>
      <c r="K24" s="12">
        <f>SUM(I24)</f>
        <v>1</v>
      </c>
      <c r="L24" s="12">
        <f aca="true" t="shared" si="2" ref="K24:L29">SUM(J24)</f>
        <v>0</v>
      </c>
      <c r="M24" s="68">
        <f t="shared" si="1"/>
        <v>1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1</v>
      </c>
      <c r="E25" s="118"/>
      <c r="F25" s="118"/>
      <c r="G25" s="23"/>
      <c r="H25" s="23"/>
      <c r="I25" s="10">
        <v>1</v>
      </c>
      <c r="J25" s="11"/>
      <c r="K25" s="12">
        <f t="shared" si="2"/>
        <v>1</v>
      </c>
      <c r="L25" s="12">
        <f t="shared" si="2"/>
        <v>0</v>
      </c>
      <c r="M25" s="68">
        <f t="shared" si="1"/>
        <v>1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1</v>
      </c>
      <c r="E26" s="118"/>
      <c r="F26" s="118"/>
      <c r="G26" s="23"/>
      <c r="H26" s="23"/>
      <c r="I26" s="10">
        <v>1</v>
      </c>
      <c r="J26" s="11"/>
      <c r="K26" s="12">
        <f t="shared" si="2"/>
        <v>1</v>
      </c>
      <c r="L26" s="12">
        <f t="shared" si="2"/>
        <v>0</v>
      </c>
      <c r="M26" s="68">
        <f t="shared" si="1"/>
        <v>1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1</v>
      </c>
      <c r="E27" s="118"/>
      <c r="F27" s="118"/>
      <c r="G27" s="23"/>
      <c r="H27" s="23"/>
      <c r="I27" s="10">
        <v>1</v>
      </c>
      <c r="J27" s="11"/>
      <c r="K27" s="12">
        <f t="shared" si="2"/>
        <v>1</v>
      </c>
      <c r="L27" s="12">
        <f t="shared" si="2"/>
        <v>0</v>
      </c>
      <c r="M27" s="68">
        <f t="shared" si="1"/>
        <v>1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1</v>
      </c>
      <c r="E28" s="119"/>
      <c r="F28" s="118"/>
      <c r="G28" s="23"/>
      <c r="H28" s="23"/>
      <c r="I28" s="10">
        <v>1</v>
      </c>
      <c r="J28" s="11"/>
      <c r="K28" s="12">
        <f t="shared" si="2"/>
        <v>1</v>
      </c>
      <c r="L28" s="12">
        <f t="shared" si="2"/>
        <v>0</v>
      </c>
      <c r="M28" s="68">
        <f t="shared" si="1"/>
        <v>1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1</v>
      </c>
      <c r="E29" s="26"/>
      <c r="F29" s="27"/>
      <c r="G29" s="28"/>
      <c r="H29" s="28"/>
      <c r="I29" s="2">
        <v>1</v>
      </c>
      <c r="J29" s="1"/>
      <c r="K29" s="12">
        <f t="shared" si="2"/>
        <v>1</v>
      </c>
      <c r="L29" s="12">
        <f t="shared" si="2"/>
        <v>0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1</v>
      </c>
      <c r="E30" s="26"/>
      <c r="F30" s="27"/>
      <c r="G30" s="28"/>
      <c r="H30" s="28"/>
      <c r="I30" s="150">
        <v>1</v>
      </c>
      <c r="J30" s="57"/>
      <c r="K30" s="12">
        <f aca="true" t="shared" si="3" ref="K30:L33">SUM(I30)</f>
        <v>1</v>
      </c>
      <c r="L30" s="12">
        <f t="shared" si="3"/>
        <v>0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1</v>
      </c>
      <c r="E31" s="118"/>
      <c r="F31" s="27"/>
      <c r="G31" s="28"/>
      <c r="H31" s="28"/>
      <c r="I31" s="150">
        <v>1</v>
      </c>
      <c r="J31" s="57"/>
      <c r="K31" s="12">
        <f t="shared" si="3"/>
        <v>1</v>
      </c>
      <c r="L31" s="12">
        <f t="shared" si="3"/>
        <v>0</v>
      </c>
      <c r="M31" s="68">
        <f t="shared" si="1"/>
        <v>1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1</v>
      </c>
      <c r="E32" s="118"/>
      <c r="F32" s="27"/>
      <c r="G32" s="28"/>
      <c r="H32" s="28"/>
      <c r="I32" s="150">
        <v>1</v>
      </c>
      <c r="J32" s="57"/>
      <c r="K32" s="12">
        <f t="shared" si="3"/>
        <v>1</v>
      </c>
      <c r="L32" s="12">
        <f t="shared" si="3"/>
        <v>0</v>
      </c>
      <c r="M32" s="68">
        <f t="shared" si="1"/>
        <v>1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1</v>
      </c>
      <c r="E33" s="118"/>
      <c r="F33" s="27"/>
      <c r="G33" s="28"/>
      <c r="H33" s="28"/>
      <c r="I33" s="150">
        <v>1</v>
      </c>
      <c r="J33" s="57"/>
      <c r="K33" s="12">
        <f t="shared" si="3"/>
        <v>1</v>
      </c>
      <c r="L33" s="12">
        <f t="shared" si="3"/>
        <v>0</v>
      </c>
      <c r="M33" s="68">
        <f t="shared" si="1"/>
        <v>1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1</v>
      </c>
      <c r="E34" s="118"/>
      <c r="F34" s="27"/>
      <c r="G34" s="1"/>
      <c r="H34" s="1"/>
      <c r="I34" s="28"/>
      <c r="J34" s="28"/>
      <c r="K34" s="12">
        <f aca="true" t="shared" si="4" ref="K34:L40">SUM(G34)</f>
        <v>0</v>
      </c>
      <c r="L34" s="12">
        <f t="shared" si="4"/>
        <v>0</v>
      </c>
      <c r="M34" s="68">
        <f t="shared" si="1"/>
        <v>0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1</v>
      </c>
      <c r="E35" s="121"/>
      <c r="F35" s="122"/>
      <c r="G35" s="123"/>
      <c r="H35" s="123"/>
      <c r="I35" s="124"/>
      <c r="J35" s="124"/>
      <c r="K35" s="12">
        <f t="shared" si="4"/>
        <v>0</v>
      </c>
      <c r="L35" s="12">
        <f t="shared" si="4"/>
        <v>0</v>
      </c>
      <c r="M35" s="68">
        <f t="shared" si="1"/>
        <v>0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1</v>
      </c>
      <c r="E36" s="23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1</v>
      </c>
      <c r="E37" s="23"/>
      <c r="F37" s="27"/>
      <c r="G37" s="1"/>
      <c r="H37" s="1"/>
      <c r="I37" s="28"/>
      <c r="J37" s="28"/>
      <c r="K37" s="12">
        <f t="shared" si="4"/>
        <v>0</v>
      </c>
      <c r="L37" s="12">
        <f t="shared" si="4"/>
        <v>0</v>
      </c>
      <c r="M37" s="68">
        <f t="shared" si="1"/>
        <v>0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1</v>
      </c>
      <c r="E38" s="23"/>
      <c r="F38" s="27"/>
      <c r="G38" s="1"/>
      <c r="H38" s="1"/>
      <c r="I38" s="28"/>
      <c r="J38" s="28"/>
      <c r="K38" s="12">
        <f t="shared" si="4"/>
        <v>0</v>
      </c>
      <c r="L38" s="12">
        <f t="shared" si="4"/>
        <v>0</v>
      </c>
      <c r="M38" s="68">
        <f t="shared" si="1"/>
        <v>0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1</v>
      </c>
      <c r="E39" s="23"/>
      <c r="F39" s="27"/>
      <c r="G39" s="1"/>
      <c r="H39" s="1"/>
      <c r="I39" s="28"/>
      <c r="J39" s="28"/>
      <c r="K39" s="12">
        <f t="shared" si="4"/>
        <v>0</v>
      </c>
      <c r="L39" s="12">
        <f t="shared" si="4"/>
        <v>0</v>
      </c>
      <c r="M39" s="68">
        <f t="shared" si="1"/>
        <v>0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20">
        <v>1</v>
      </c>
      <c r="E40" s="125"/>
      <c r="F40" s="122"/>
      <c r="G40" s="123"/>
      <c r="H40" s="123"/>
      <c r="I40" s="124"/>
      <c r="J40" s="124"/>
      <c r="K40" s="12">
        <f t="shared" si="4"/>
        <v>0</v>
      </c>
      <c r="L40" s="12">
        <f t="shared" si="4"/>
        <v>0</v>
      </c>
      <c r="M40" s="68">
        <f t="shared" si="1"/>
        <v>0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spans="1:11" ht="25.5" customHeight="1">
      <c r="A44" s="76"/>
      <c r="E44" s="85"/>
      <c r="K44" s="85"/>
    </row>
    <row r="45" spans="1:11" ht="25.5" customHeight="1">
      <c r="A45" s="76"/>
      <c r="E45" s="85"/>
      <c r="K45" s="85"/>
    </row>
    <row r="46" spans="1:11" ht="25.5" customHeight="1">
      <c r="A46" s="76"/>
      <c r="E46" s="85"/>
      <c r="K46" s="85"/>
    </row>
    <row r="47" spans="1:11" ht="25.5" customHeight="1">
      <c r="A47" s="76"/>
      <c r="E47" s="85"/>
      <c r="K47" s="85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72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1</v>
      </c>
      <c r="E8" s="9">
        <v>1</v>
      </c>
      <c r="F8" s="9"/>
      <c r="G8" s="23"/>
      <c r="H8" s="23"/>
      <c r="I8" s="24"/>
      <c r="J8" s="25"/>
      <c r="K8" s="12">
        <f aca="true" t="shared" si="0" ref="K8:L23">SUM(E8)</f>
        <v>1</v>
      </c>
      <c r="L8" s="12">
        <f t="shared" si="0"/>
        <v>0</v>
      </c>
      <c r="M8" s="68">
        <f>SUM(K8,L8)</f>
        <v>1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1</v>
      </c>
      <c r="E9" s="9">
        <v>1</v>
      </c>
      <c r="F9" s="9"/>
      <c r="G9" s="23"/>
      <c r="H9" s="23"/>
      <c r="I9" s="24"/>
      <c r="J9" s="25"/>
      <c r="K9" s="12">
        <f t="shared" si="0"/>
        <v>1</v>
      </c>
      <c r="L9" s="12">
        <f t="shared" si="0"/>
        <v>0</v>
      </c>
      <c r="M9" s="68">
        <f>SUM(K9,L9)</f>
        <v>1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1</v>
      </c>
      <c r="E10" s="9">
        <v>1</v>
      </c>
      <c r="F10" s="9"/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1</v>
      </c>
      <c r="E11" s="13">
        <v>1</v>
      </c>
      <c r="F11" s="9"/>
      <c r="G11" s="23"/>
      <c r="H11" s="23"/>
      <c r="I11" s="24"/>
      <c r="J11" s="25"/>
      <c r="K11" s="12">
        <f t="shared" si="0"/>
        <v>1</v>
      </c>
      <c r="L11" s="12">
        <f t="shared" si="0"/>
        <v>0</v>
      </c>
      <c r="M11" s="68">
        <f aca="true" t="shared" si="1" ref="M11:M40">SUM(K11,L11)</f>
        <v>1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1</v>
      </c>
      <c r="E12" s="13">
        <v>1</v>
      </c>
      <c r="F12" s="9"/>
      <c r="G12" s="23"/>
      <c r="H12" s="23"/>
      <c r="I12" s="24"/>
      <c r="J12" s="25"/>
      <c r="K12" s="12">
        <f t="shared" si="0"/>
        <v>1</v>
      </c>
      <c r="L12" s="12">
        <f t="shared" si="0"/>
        <v>0</v>
      </c>
      <c r="M12" s="68">
        <f t="shared" si="1"/>
        <v>1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1</v>
      </c>
      <c r="E13" s="13">
        <v>1</v>
      </c>
      <c r="F13" s="9"/>
      <c r="G13" s="23"/>
      <c r="H13" s="23"/>
      <c r="I13" s="24"/>
      <c r="J13" s="25"/>
      <c r="K13" s="12">
        <f t="shared" si="0"/>
        <v>1</v>
      </c>
      <c r="L13" s="12">
        <f t="shared" si="0"/>
        <v>0</v>
      </c>
      <c r="M13" s="68">
        <f t="shared" si="1"/>
        <v>1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1</v>
      </c>
      <c r="E14" s="13">
        <v>1</v>
      </c>
      <c r="F14" s="9"/>
      <c r="G14" s="23"/>
      <c r="H14" s="23"/>
      <c r="I14" s="24"/>
      <c r="J14" s="25"/>
      <c r="K14" s="12">
        <f t="shared" si="0"/>
        <v>1</v>
      </c>
      <c r="L14" s="12">
        <f t="shared" si="0"/>
        <v>0</v>
      </c>
      <c r="M14" s="68">
        <f t="shared" si="1"/>
        <v>1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1</v>
      </c>
      <c r="E15" s="13">
        <v>1</v>
      </c>
      <c r="F15" s="9"/>
      <c r="G15" s="23"/>
      <c r="H15" s="23"/>
      <c r="I15" s="24"/>
      <c r="J15" s="25"/>
      <c r="K15" s="12">
        <f t="shared" si="0"/>
        <v>1</v>
      </c>
      <c r="L15" s="12">
        <f t="shared" si="0"/>
        <v>0</v>
      </c>
      <c r="M15" s="68">
        <f t="shared" si="1"/>
        <v>1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1</v>
      </c>
      <c r="E16" s="13">
        <v>0</v>
      </c>
      <c r="F16" s="9"/>
      <c r="G16" s="23"/>
      <c r="H16" s="23"/>
      <c r="I16" s="24"/>
      <c r="J16" s="25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1</v>
      </c>
      <c r="E17" s="110">
        <v>1</v>
      </c>
      <c r="F17" s="146"/>
      <c r="G17" s="111"/>
      <c r="H17" s="111"/>
      <c r="I17" s="112"/>
      <c r="J17" s="113"/>
      <c r="K17" s="12">
        <f t="shared" si="0"/>
        <v>1</v>
      </c>
      <c r="L17" s="12">
        <f t="shared" si="0"/>
        <v>0</v>
      </c>
      <c r="M17" s="68">
        <f t="shared" si="1"/>
        <v>1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1</v>
      </c>
      <c r="E18" s="114">
        <v>1</v>
      </c>
      <c r="F18" s="147"/>
      <c r="G18" s="23"/>
      <c r="H18" s="23"/>
      <c r="I18" s="24"/>
      <c r="J18" s="25"/>
      <c r="K18" s="12">
        <f t="shared" si="0"/>
        <v>1</v>
      </c>
      <c r="L18" s="12">
        <f t="shared" si="0"/>
        <v>0</v>
      </c>
      <c r="M18" s="68">
        <f t="shared" si="1"/>
        <v>1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1</v>
      </c>
      <c r="E19" s="115">
        <v>1</v>
      </c>
      <c r="F19" s="148"/>
      <c r="G19" s="23"/>
      <c r="H19" s="23"/>
      <c r="I19" s="24"/>
      <c r="J19" s="25"/>
      <c r="K19" s="12">
        <f t="shared" si="0"/>
        <v>1</v>
      </c>
      <c r="L19" s="12">
        <f t="shared" si="0"/>
        <v>0</v>
      </c>
      <c r="M19" s="68">
        <f t="shared" si="1"/>
        <v>1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1</v>
      </c>
      <c r="E20" s="116">
        <v>1</v>
      </c>
      <c r="F20" s="149"/>
      <c r="G20" s="111"/>
      <c r="H20" s="111"/>
      <c r="I20" s="112"/>
      <c r="J20" s="113"/>
      <c r="K20" s="12">
        <f t="shared" si="0"/>
        <v>1</v>
      </c>
      <c r="L20" s="12">
        <f t="shared" si="0"/>
        <v>0</v>
      </c>
      <c r="M20" s="68">
        <f t="shared" si="1"/>
        <v>1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1</v>
      </c>
      <c r="E21" s="116">
        <v>1</v>
      </c>
      <c r="F21" s="149"/>
      <c r="G21" s="111"/>
      <c r="H21" s="111"/>
      <c r="I21" s="112"/>
      <c r="J21" s="113"/>
      <c r="K21" s="12">
        <f t="shared" si="0"/>
        <v>1</v>
      </c>
      <c r="L21" s="12">
        <f t="shared" si="0"/>
        <v>0</v>
      </c>
      <c r="M21" s="68">
        <f t="shared" si="1"/>
        <v>1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1</v>
      </c>
      <c r="E22" s="116">
        <v>0</v>
      </c>
      <c r="F22" s="149"/>
      <c r="G22" s="111"/>
      <c r="H22" s="111"/>
      <c r="I22" s="112"/>
      <c r="J22" s="113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1</v>
      </c>
      <c r="E23" s="117">
        <v>0</v>
      </c>
      <c r="F23" s="117"/>
      <c r="G23" s="23"/>
      <c r="H23" s="23"/>
      <c r="I23" s="24"/>
      <c r="J23" s="25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1</v>
      </c>
      <c r="E24" s="118"/>
      <c r="F24" s="118"/>
      <c r="G24" s="23"/>
      <c r="H24" s="23"/>
      <c r="I24" s="10">
        <v>1</v>
      </c>
      <c r="J24" s="11"/>
      <c r="K24" s="12">
        <f>SUM(I24)</f>
        <v>1</v>
      </c>
      <c r="L24" s="12">
        <f aca="true" t="shared" si="2" ref="K24:L29">SUM(J24)</f>
        <v>0</v>
      </c>
      <c r="M24" s="68">
        <f t="shared" si="1"/>
        <v>1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1</v>
      </c>
      <c r="E25" s="118"/>
      <c r="F25" s="118"/>
      <c r="G25" s="23"/>
      <c r="H25" s="23"/>
      <c r="I25" s="10">
        <v>1</v>
      </c>
      <c r="J25" s="11"/>
      <c r="K25" s="12">
        <f t="shared" si="2"/>
        <v>1</v>
      </c>
      <c r="L25" s="12">
        <f t="shared" si="2"/>
        <v>0</v>
      </c>
      <c r="M25" s="68">
        <f t="shared" si="1"/>
        <v>1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1</v>
      </c>
      <c r="E26" s="118"/>
      <c r="F26" s="118"/>
      <c r="G26" s="23"/>
      <c r="H26" s="23"/>
      <c r="I26" s="10"/>
      <c r="J26" s="11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1</v>
      </c>
      <c r="E27" s="118"/>
      <c r="F27" s="118"/>
      <c r="G27" s="23"/>
      <c r="H27" s="23"/>
      <c r="I27" s="10"/>
      <c r="J27" s="11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1</v>
      </c>
      <c r="E28" s="119"/>
      <c r="F28" s="118"/>
      <c r="G28" s="23"/>
      <c r="H28" s="23"/>
      <c r="I28" s="10"/>
      <c r="J28" s="11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1</v>
      </c>
      <c r="E29" s="26"/>
      <c r="F29" s="27"/>
      <c r="G29" s="28"/>
      <c r="H29" s="28"/>
      <c r="I29" s="1">
        <v>1</v>
      </c>
      <c r="J29" s="1"/>
      <c r="K29" s="12">
        <f t="shared" si="2"/>
        <v>1</v>
      </c>
      <c r="L29" s="12">
        <f t="shared" si="2"/>
        <v>0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1</v>
      </c>
      <c r="E30" s="26"/>
      <c r="F30" s="27"/>
      <c r="G30" s="28"/>
      <c r="H30" s="28"/>
      <c r="I30" s="57">
        <v>1</v>
      </c>
      <c r="J30" s="57"/>
      <c r="K30" s="12">
        <f aca="true" t="shared" si="3" ref="K30:L33">SUM(I30)</f>
        <v>1</v>
      </c>
      <c r="L30" s="12">
        <f t="shared" si="3"/>
        <v>0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1</v>
      </c>
      <c r="E31" s="118"/>
      <c r="F31" s="27"/>
      <c r="G31" s="28"/>
      <c r="H31" s="28"/>
      <c r="I31" s="57"/>
      <c r="J31" s="57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1</v>
      </c>
      <c r="E32" s="118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1</v>
      </c>
      <c r="E33" s="118"/>
      <c r="F33" s="27"/>
      <c r="G33" s="28"/>
      <c r="H33" s="28"/>
      <c r="I33" s="57"/>
      <c r="J33" s="57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1</v>
      </c>
      <c r="E34" s="118"/>
      <c r="F34" s="27"/>
      <c r="G34" s="1">
        <v>1</v>
      </c>
      <c r="H34" s="1"/>
      <c r="I34" s="28"/>
      <c r="J34" s="28"/>
      <c r="K34" s="12">
        <f aca="true" t="shared" si="4" ref="K34:L40">SUM(G34)</f>
        <v>1</v>
      </c>
      <c r="L34" s="12">
        <f t="shared" si="4"/>
        <v>0</v>
      </c>
      <c r="M34" s="68">
        <f t="shared" si="1"/>
        <v>1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1</v>
      </c>
      <c r="E35" s="121"/>
      <c r="F35" s="122"/>
      <c r="G35" s="123">
        <v>1</v>
      </c>
      <c r="H35" s="123"/>
      <c r="I35" s="124"/>
      <c r="J35" s="124"/>
      <c r="K35" s="12">
        <f t="shared" si="4"/>
        <v>1</v>
      </c>
      <c r="L35" s="12">
        <f t="shared" si="4"/>
        <v>0</v>
      </c>
      <c r="M35" s="68">
        <f t="shared" si="1"/>
        <v>1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1</v>
      </c>
      <c r="E36" s="23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1</v>
      </c>
      <c r="E37" s="23"/>
      <c r="F37" s="27"/>
      <c r="G37" s="1"/>
      <c r="H37" s="1"/>
      <c r="I37" s="28"/>
      <c r="J37" s="28"/>
      <c r="K37" s="12">
        <f t="shared" si="4"/>
        <v>0</v>
      </c>
      <c r="L37" s="12">
        <f t="shared" si="4"/>
        <v>0</v>
      </c>
      <c r="M37" s="68">
        <f t="shared" si="1"/>
        <v>0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1</v>
      </c>
      <c r="E38" s="23"/>
      <c r="F38" s="27"/>
      <c r="G38" s="1">
        <v>1</v>
      </c>
      <c r="H38" s="1"/>
      <c r="I38" s="28"/>
      <c r="J38" s="28"/>
      <c r="K38" s="12">
        <f t="shared" si="4"/>
        <v>1</v>
      </c>
      <c r="L38" s="12">
        <f t="shared" si="4"/>
        <v>0</v>
      </c>
      <c r="M38" s="68">
        <f t="shared" si="1"/>
        <v>1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1</v>
      </c>
      <c r="E39" s="23"/>
      <c r="F39" s="27"/>
      <c r="G39" s="1">
        <v>1</v>
      </c>
      <c r="H39" s="1"/>
      <c r="I39" s="28"/>
      <c r="J39" s="28"/>
      <c r="K39" s="12">
        <f t="shared" si="4"/>
        <v>1</v>
      </c>
      <c r="L39" s="12">
        <f t="shared" si="4"/>
        <v>0</v>
      </c>
      <c r="M39" s="68">
        <f t="shared" si="1"/>
        <v>1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20">
        <v>1</v>
      </c>
      <c r="E40" s="125"/>
      <c r="F40" s="122"/>
      <c r="G40" s="123"/>
      <c r="H40" s="123"/>
      <c r="I40" s="124"/>
      <c r="J40" s="124"/>
      <c r="K40" s="12">
        <f t="shared" si="4"/>
        <v>0</v>
      </c>
      <c r="L40" s="12">
        <f t="shared" si="4"/>
        <v>0</v>
      </c>
      <c r="M40" s="68">
        <f t="shared" si="1"/>
        <v>0</v>
      </c>
    </row>
    <row r="41" spans="1:13" ht="25.5" customHeight="1">
      <c r="A41" s="1" t="s">
        <v>87</v>
      </c>
      <c r="B41" s="1" t="s">
        <v>14</v>
      </c>
      <c r="C41" s="1" t="s">
        <v>88</v>
      </c>
      <c r="D41" s="1">
        <v>1</v>
      </c>
      <c r="E41" s="1"/>
      <c r="F41" s="1"/>
      <c r="G41" s="1">
        <v>1</v>
      </c>
      <c r="H41" s="1"/>
      <c r="I41" s="1"/>
      <c r="J41" s="1"/>
      <c r="K41" s="1">
        <f>SUM(E41,G41,I41)</f>
        <v>1</v>
      </c>
      <c r="L41" s="1">
        <f>SUM(F41,H41,J41)</f>
        <v>0</v>
      </c>
      <c r="M41" s="54">
        <f>SUM(K41:L41)</f>
        <v>1</v>
      </c>
    </row>
    <row r="42" spans="1:13" ht="25.5" customHeight="1">
      <c r="A42" s="1" t="s">
        <v>89</v>
      </c>
      <c r="B42" s="1" t="s">
        <v>14</v>
      </c>
      <c r="C42" s="1" t="s">
        <v>88</v>
      </c>
      <c r="D42" s="1">
        <v>1</v>
      </c>
      <c r="E42" s="1"/>
      <c r="F42" s="1"/>
      <c r="G42" s="1">
        <v>1</v>
      </c>
      <c r="H42" s="1"/>
      <c r="I42" s="1"/>
      <c r="J42" s="1"/>
      <c r="K42" s="1">
        <f aca="true" t="shared" si="5" ref="K42:K48">SUM(E42,G42,I42)</f>
        <v>1</v>
      </c>
      <c r="L42" s="1">
        <f aca="true" t="shared" si="6" ref="L42:L48">SUM(F42,H42,J42)</f>
        <v>0</v>
      </c>
      <c r="M42" s="54">
        <f aca="true" t="shared" si="7" ref="M42:M48">SUM(K42:L42)</f>
        <v>1</v>
      </c>
    </row>
    <row r="43" spans="1:13" ht="25.5" customHeight="1">
      <c r="A43" s="1" t="s">
        <v>90</v>
      </c>
      <c r="B43" s="1" t="s">
        <v>9</v>
      </c>
      <c r="C43" s="1" t="s">
        <v>88</v>
      </c>
      <c r="D43" s="1">
        <v>1</v>
      </c>
      <c r="E43" s="1"/>
      <c r="F43" s="1">
        <v>1</v>
      </c>
      <c r="G43" s="1"/>
      <c r="H43" s="1"/>
      <c r="I43" s="1"/>
      <c r="J43" s="1"/>
      <c r="K43" s="1">
        <f t="shared" si="5"/>
        <v>0</v>
      </c>
      <c r="L43" s="1">
        <f t="shared" si="6"/>
        <v>1</v>
      </c>
      <c r="M43" s="54">
        <f t="shared" si="7"/>
        <v>1</v>
      </c>
    </row>
    <row r="44" spans="1:13" ht="25.5" customHeight="1">
      <c r="A44" s="1" t="s">
        <v>91</v>
      </c>
      <c r="B44" s="1" t="s">
        <v>9</v>
      </c>
      <c r="C44" s="1" t="s">
        <v>88</v>
      </c>
      <c r="D44" s="1">
        <v>1</v>
      </c>
      <c r="E44" s="1"/>
      <c r="F44" s="1">
        <v>1</v>
      </c>
      <c r="G44" s="1"/>
      <c r="H44" s="1"/>
      <c r="I44" s="1"/>
      <c r="J44" s="1"/>
      <c r="K44" s="1">
        <f t="shared" si="5"/>
        <v>0</v>
      </c>
      <c r="L44" s="1">
        <f t="shared" si="6"/>
        <v>1</v>
      </c>
      <c r="M44" s="54">
        <f t="shared" si="7"/>
        <v>1</v>
      </c>
    </row>
    <row r="45" spans="1:13" ht="25.5" customHeight="1">
      <c r="A45" s="1" t="s">
        <v>92</v>
      </c>
      <c r="B45" s="1" t="s">
        <v>9</v>
      </c>
      <c r="C45" s="1" t="s">
        <v>88</v>
      </c>
      <c r="D45" s="1">
        <v>1</v>
      </c>
      <c r="E45" s="1"/>
      <c r="F45" s="1">
        <v>1</v>
      </c>
      <c r="G45" s="1"/>
      <c r="H45" s="1"/>
      <c r="I45" s="1"/>
      <c r="J45" s="1"/>
      <c r="K45" s="1">
        <f t="shared" si="5"/>
        <v>0</v>
      </c>
      <c r="L45" s="1">
        <f t="shared" si="6"/>
        <v>1</v>
      </c>
      <c r="M45" s="54">
        <f t="shared" si="7"/>
        <v>1</v>
      </c>
    </row>
    <row r="46" spans="1:13" ht="25.5" customHeight="1">
      <c r="A46" s="1" t="s">
        <v>93</v>
      </c>
      <c r="B46" s="1" t="s">
        <v>9</v>
      </c>
      <c r="C46" s="1" t="s">
        <v>88</v>
      </c>
      <c r="D46" s="1">
        <v>1</v>
      </c>
      <c r="E46" s="1"/>
      <c r="F46" s="1">
        <v>1</v>
      </c>
      <c r="G46" s="1"/>
      <c r="H46" s="1"/>
      <c r="I46" s="1"/>
      <c r="J46" s="1"/>
      <c r="K46" s="1">
        <f t="shared" si="5"/>
        <v>0</v>
      </c>
      <c r="L46" s="1">
        <f t="shared" si="6"/>
        <v>1</v>
      </c>
      <c r="M46" s="54">
        <f t="shared" si="7"/>
        <v>1</v>
      </c>
    </row>
    <row r="47" spans="1:13" ht="25.5" customHeight="1">
      <c r="A47" s="1" t="s">
        <v>94</v>
      </c>
      <c r="B47" s="1" t="s">
        <v>9</v>
      </c>
      <c r="C47" s="1" t="s">
        <v>88</v>
      </c>
      <c r="D47" s="1">
        <v>1</v>
      </c>
      <c r="E47" s="1"/>
      <c r="F47" s="1">
        <v>1</v>
      </c>
      <c r="G47" s="1"/>
      <c r="H47" s="1"/>
      <c r="I47" s="1"/>
      <c r="J47" s="1"/>
      <c r="K47" s="1">
        <f t="shared" si="5"/>
        <v>0</v>
      </c>
      <c r="L47" s="1">
        <f t="shared" si="6"/>
        <v>1</v>
      </c>
      <c r="M47" s="54">
        <f t="shared" si="7"/>
        <v>1</v>
      </c>
    </row>
    <row r="48" spans="1:13" ht="25.5" customHeight="1">
      <c r="A48" s="1" t="s">
        <v>95</v>
      </c>
      <c r="B48" s="1" t="s">
        <v>9</v>
      </c>
      <c r="C48" s="1" t="s">
        <v>88</v>
      </c>
      <c r="D48" s="1">
        <v>1</v>
      </c>
      <c r="E48" s="1">
        <v>1</v>
      </c>
      <c r="F48" s="1"/>
      <c r="G48" s="1"/>
      <c r="H48" s="1"/>
      <c r="I48" s="1"/>
      <c r="J48" s="1"/>
      <c r="K48" s="1">
        <f t="shared" si="5"/>
        <v>1</v>
      </c>
      <c r="L48" s="1">
        <f t="shared" si="6"/>
        <v>0</v>
      </c>
      <c r="M48" s="54">
        <f t="shared" si="7"/>
        <v>1</v>
      </c>
    </row>
    <row r="49" ht="25.5" customHeight="1"/>
    <row r="50" spans="5:13" ht="25.5" customHeight="1">
      <c r="E50" s="288" t="s">
        <v>137</v>
      </c>
      <c r="F50" s="289"/>
      <c r="G50" s="289"/>
      <c r="H50" s="289"/>
      <c r="I50" s="289"/>
      <c r="J50" s="290"/>
      <c r="K50" s="159" t="s">
        <v>4</v>
      </c>
      <c r="L50" s="159" t="s">
        <v>138</v>
      </c>
      <c r="M50" s="160" t="s">
        <v>6</v>
      </c>
    </row>
    <row r="51" spans="1:13" ht="25.5" customHeight="1">
      <c r="A51" s="155" t="s">
        <v>135</v>
      </c>
      <c r="B51" s="156" t="s">
        <v>0</v>
      </c>
      <c r="C51" s="157" t="s">
        <v>136</v>
      </c>
      <c r="D51" s="158">
        <v>1</v>
      </c>
      <c r="E51" s="1"/>
      <c r="F51" s="1">
        <v>1</v>
      </c>
      <c r="G51" s="1"/>
      <c r="H51" s="1"/>
      <c r="I51" s="1"/>
      <c r="J51" s="1"/>
      <c r="K51" s="1">
        <f aca="true" t="shared" si="8" ref="K51:L56">SUM(E51)</f>
        <v>0</v>
      </c>
      <c r="L51" s="1">
        <f t="shared" si="8"/>
        <v>1</v>
      </c>
      <c r="M51" s="1">
        <f aca="true" t="shared" si="9" ref="M51:M56">SUM(K51:L51)</f>
        <v>1</v>
      </c>
    </row>
    <row r="52" spans="1:13" ht="25.5" customHeight="1">
      <c r="A52" s="161" t="s">
        <v>139</v>
      </c>
      <c r="B52" s="156" t="s">
        <v>0</v>
      </c>
      <c r="C52" s="157" t="s">
        <v>88</v>
      </c>
      <c r="D52" s="158">
        <v>1</v>
      </c>
      <c r="E52" s="1"/>
      <c r="F52" s="1">
        <v>1</v>
      </c>
      <c r="G52" s="1"/>
      <c r="H52" s="1"/>
      <c r="I52" s="1"/>
      <c r="J52" s="1"/>
      <c r="K52" s="1">
        <f t="shared" si="8"/>
        <v>0</v>
      </c>
      <c r="L52" s="1">
        <f t="shared" si="8"/>
        <v>1</v>
      </c>
      <c r="M52" s="1">
        <f t="shared" si="9"/>
        <v>1</v>
      </c>
    </row>
    <row r="53" spans="1:13" ht="25.5" customHeight="1">
      <c r="A53" s="162" t="s">
        <v>91</v>
      </c>
      <c r="B53" s="156" t="s">
        <v>0</v>
      </c>
      <c r="C53" s="157" t="s">
        <v>88</v>
      </c>
      <c r="D53" s="158">
        <v>1</v>
      </c>
      <c r="E53" s="1"/>
      <c r="F53" s="1">
        <v>1</v>
      </c>
      <c r="G53" s="1"/>
      <c r="H53" s="1"/>
      <c r="I53" s="1"/>
      <c r="J53" s="1"/>
      <c r="K53" s="1">
        <f t="shared" si="8"/>
        <v>0</v>
      </c>
      <c r="L53" s="1">
        <f t="shared" si="8"/>
        <v>1</v>
      </c>
      <c r="M53" s="1">
        <f t="shared" si="9"/>
        <v>1</v>
      </c>
    </row>
    <row r="54" spans="1:13" ht="25.5" customHeight="1">
      <c r="A54" s="163" t="s">
        <v>140</v>
      </c>
      <c r="B54" s="156" t="s">
        <v>0</v>
      </c>
      <c r="C54" s="157" t="s">
        <v>136</v>
      </c>
      <c r="D54" s="158">
        <v>1</v>
      </c>
      <c r="E54" s="1"/>
      <c r="F54" s="1">
        <v>1</v>
      </c>
      <c r="G54" s="1"/>
      <c r="H54" s="1"/>
      <c r="I54" s="1"/>
      <c r="J54" s="1"/>
      <c r="K54" s="1">
        <f t="shared" si="8"/>
        <v>0</v>
      </c>
      <c r="L54" s="1">
        <f t="shared" si="8"/>
        <v>1</v>
      </c>
      <c r="M54" s="1">
        <f t="shared" si="9"/>
        <v>1</v>
      </c>
    </row>
    <row r="55" spans="1:13" ht="25.5" customHeight="1">
      <c r="A55" s="163" t="s">
        <v>141</v>
      </c>
      <c r="B55" s="156" t="s">
        <v>0</v>
      </c>
      <c r="C55" s="157" t="s">
        <v>136</v>
      </c>
      <c r="D55" s="158">
        <v>1</v>
      </c>
      <c r="E55" s="1"/>
      <c r="F55" s="1">
        <v>1</v>
      </c>
      <c r="G55" s="1"/>
      <c r="H55" s="1"/>
      <c r="I55" s="1"/>
      <c r="J55" s="1"/>
      <c r="K55" s="1">
        <f t="shared" si="8"/>
        <v>0</v>
      </c>
      <c r="L55" s="1">
        <f t="shared" si="8"/>
        <v>1</v>
      </c>
      <c r="M55" s="1">
        <f t="shared" si="9"/>
        <v>1</v>
      </c>
    </row>
    <row r="56" spans="1:13" ht="25.5" customHeight="1">
      <c r="A56" s="164" t="s">
        <v>94</v>
      </c>
      <c r="B56" s="156" t="s">
        <v>0</v>
      </c>
      <c r="C56" s="157" t="s">
        <v>88</v>
      </c>
      <c r="D56" s="158">
        <v>1</v>
      </c>
      <c r="E56" s="1"/>
      <c r="F56" s="1"/>
      <c r="G56" s="1"/>
      <c r="H56" s="1"/>
      <c r="I56" s="1"/>
      <c r="J56" s="1"/>
      <c r="K56" s="1">
        <f t="shared" si="8"/>
        <v>0</v>
      </c>
      <c r="L56" s="1">
        <f t="shared" si="8"/>
        <v>0</v>
      </c>
      <c r="M56" s="1">
        <f t="shared" si="9"/>
        <v>0</v>
      </c>
    </row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2">
    <mergeCell ref="B5:D5"/>
    <mergeCell ref="E5:F5"/>
    <mergeCell ref="E50:J50"/>
    <mergeCell ref="A1:M1"/>
    <mergeCell ref="A2:M2"/>
    <mergeCell ref="A3:M3"/>
    <mergeCell ref="A4:M4"/>
    <mergeCell ref="K6:L6"/>
    <mergeCell ref="E7:J7"/>
    <mergeCell ref="G5:H5"/>
    <mergeCell ref="I5:J5"/>
    <mergeCell ref="K5:M5"/>
  </mergeCells>
  <printOptions/>
  <pageMargins left="0.75" right="0.75" top="1" bottom="1" header="0.5" footer="0.5"/>
  <pageSetup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56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2</v>
      </c>
      <c r="E8" s="178">
        <v>2</v>
      </c>
      <c r="F8" s="178"/>
      <c r="G8" s="179"/>
      <c r="H8" s="179"/>
      <c r="I8" s="180"/>
      <c r="J8" s="181"/>
      <c r="K8" s="12">
        <f aca="true" t="shared" si="0" ref="K8:L23">SUM(E8)</f>
        <v>2</v>
      </c>
      <c r="L8" s="12">
        <f t="shared" si="0"/>
        <v>0</v>
      </c>
      <c r="M8" s="68">
        <f>SUM(K8,L8)</f>
        <v>2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2</v>
      </c>
      <c r="E9" s="178">
        <v>2</v>
      </c>
      <c r="F9" s="178"/>
      <c r="G9" s="179"/>
      <c r="H9" s="179"/>
      <c r="I9" s="180"/>
      <c r="J9" s="181"/>
      <c r="K9" s="12">
        <f t="shared" si="0"/>
        <v>2</v>
      </c>
      <c r="L9" s="12">
        <f t="shared" si="0"/>
        <v>0</v>
      </c>
      <c r="M9" s="68">
        <f>SUM(K9,L9)</f>
        <v>2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2</v>
      </c>
      <c r="E10" s="178">
        <v>2</v>
      </c>
      <c r="F10" s="178"/>
      <c r="G10" s="179"/>
      <c r="H10" s="179"/>
      <c r="I10" s="180"/>
      <c r="J10" s="181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2</v>
      </c>
      <c r="E11" s="182"/>
      <c r="F11" s="178"/>
      <c r="G11" s="179"/>
      <c r="H11" s="179"/>
      <c r="I11" s="180"/>
      <c r="J11" s="181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2</v>
      </c>
      <c r="E12" s="182"/>
      <c r="F12" s="178"/>
      <c r="G12" s="179"/>
      <c r="H12" s="179"/>
      <c r="I12" s="180"/>
      <c r="J12" s="181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2</v>
      </c>
      <c r="E13" s="182">
        <v>2</v>
      </c>
      <c r="F13" s="178"/>
      <c r="G13" s="179"/>
      <c r="H13" s="179"/>
      <c r="I13" s="180"/>
      <c r="J13" s="181"/>
      <c r="K13" s="12">
        <f t="shared" si="0"/>
        <v>2</v>
      </c>
      <c r="L13" s="12">
        <f t="shared" si="0"/>
        <v>0</v>
      </c>
      <c r="M13" s="68">
        <f t="shared" si="1"/>
        <v>2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2</v>
      </c>
      <c r="E14" s="182"/>
      <c r="F14" s="178"/>
      <c r="G14" s="179"/>
      <c r="H14" s="179"/>
      <c r="I14" s="180"/>
      <c r="J14" s="181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2</v>
      </c>
      <c r="E15" s="182"/>
      <c r="F15" s="178"/>
      <c r="G15" s="179"/>
      <c r="H15" s="179"/>
      <c r="I15" s="180"/>
      <c r="J15" s="181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2</v>
      </c>
      <c r="E16" s="182"/>
      <c r="F16" s="178"/>
      <c r="G16" s="179"/>
      <c r="H16" s="179"/>
      <c r="I16" s="180"/>
      <c r="J16" s="181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2</v>
      </c>
      <c r="E17" s="183">
        <v>2</v>
      </c>
      <c r="F17" s="184"/>
      <c r="G17" s="185"/>
      <c r="H17" s="185"/>
      <c r="I17" s="186"/>
      <c r="J17" s="187"/>
      <c r="K17" s="12">
        <f t="shared" si="0"/>
        <v>2</v>
      </c>
      <c r="L17" s="12">
        <f t="shared" si="0"/>
        <v>0</v>
      </c>
      <c r="M17" s="68">
        <f t="shared" si="1"/>
        <v>2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2</v>
      </c>
      <c r="E18" s="188">
        <v>2</v>
      </c>
      <c r="F18" s="189"/>
      <c r="G18" s="179"/>
      <c r="H18" s="179"/>
      <c r="I18" s="180"/>
      <c r="J18" s="181"/>
      <c r="K18" s="12">
        <f t="shared" si="0"/>
        <v>2</v>
      </c>
      <c r="L18" s="12">
        <f t="shared" si="0"/>
        <v>0</v>
      </c>
      <c r="M18" s="68">
        <f t="shared" si="1"/>
        <v>2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2</v>
      </c>
      <c r="E19" s="190">
        <v>2</v>
      </c>
      <c r="F19" s="191"/>
      <c r="G19" s="179"/>
      <c r="H19" s="179"/>
      <c r="I19" s="180"/>
      <c r="J19" s="181"/>
      <c r="K19" s="12">
        <f t="shared" si="0"/>
        <v>2</v>
      </c>
      <c r="L19" s="12">
        <f t="shared" si="0"/>
        <v>0</v>
      </c>
      <c r="M19" s="68">
        <f t="shared" si="1"/>
        <v>2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2</v>
      </c>
      <c r="E20" s="192">
        <v>2</v>
      </c>
      <c r="F20" s="193"/>
      <c r="G20" s="185"/>
      <c r="H20" s="185"/>
      <c r="I20" s="186"/>
      <c r="J20" s="187"/>
      <c r="K20" s="12">
        <f t="shared" si="0"/>
        <v>2</v>
      </c>
      <c r="L20" s="12">
        <f t="shared" si="0"/>
        <v>0</v>
      </c>
      <c r="M20" s="68">
        <f t="shared" si="1"/>
        <v>2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2</v>
      </c>
      <c r="E21" s="192">
        <v>2</v>
      </c>
      <c r="F21" s="193"/>
      <c r="G21" s="185"/>
      <c r="H21" s="185"/>
      <c r="I21" s="186"/>
      <c r="J21" s="187"/>
      <c r="K21" s="12">
        <f t="shared" si="0"/>
        <v>2</v>
      </c>
      <c r="L21" s="12">
        <f t="shared" si="0"/>
        <v>0</v>
      </c>
      <c r="M21" s="68">
        <f t="shared" si="1"/>
        <v>2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2</v>
      </c>
      <c r="E22" s="192"/>
      <c r="F22" s="193"/>
      <c r="G22" s="185"/>
      <c r="H22" s="185"/>
      <c r="I22" s="186"/>
      <c r="J22" s="187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2</v>
      </c>
      <c r="E23" s="194"/>
      <c r="F23" s="194"/>
      <c r="G23" s="179"/>
      <c r="H23" s="179"/>
      <c r="I23" s="180"/>
      <c r="J23" s="181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2</v>
      </c>
      <c r="E24" s="195"/>
      <c r="F24" s="195"/>
      <c r="G24" s="179"/>
      <c r="H24" s="179"/>
      <c r="I24" s="196">
        <v>2</v>
      </c>
      <c r="J24" s="202"/>
      <c r="K24" s="12">
        <f>SUM(I24)</f>
        <v>2</v>
      </c>
      <c r="L24" s="12">
        <f aca="true" t="shared" si="2" ref="K24:L29">SUM(J24)</f>
        <v>0</v>
      </c>
      <c r="M24" s="68">
        <f t="shared" si="1"/>
        <v>2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2</v>
      </c>
      <c r="E25" s="195"/>
      <c r="F25" s="195"/>
      <c r="G25" s="179"/>
      <c r="H25" s="179"/>
      <c r="I25" s="196">
        <v>2</v>
      </c>
      <c r="J25" s="202"/>
      <c r="K25" s="12">
        <f t="shared" si="2"/>
        <v>2</v>
      </c>
      <c r="L25" s="12">
        <f t="shared" si="2"/>
        <v>0</v>
      </c>
      <c r="M25" s="68">
        <f t="shared" si="1"/>
        <v>2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2</v>
      </c>
      <c r="E26" s="195"/>
      <c r="F26" s="195"/>
      <c r="G26" s="179"/>
      <c r="H26" s="179"/>
      <c r="I26" s="196"/>
      <c r="J26" s="202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2</v>
      </c>
      <c r="E27" s="195"/>
      <c r="F27" s="195"/>
      <c r="G27" s="179"/>
      <c r="H27" s="179"/>
      <c r="I27" s="196"/>
      <c r="J27" s="202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2</v>
      </c>
      <c r="E28" s="197"/>
      <c r="F28" s="195"/>
      <c r="G28" s="179"/>
      <c r="H28" s="179"/>
      <c r="I28" s="196"/>
      <c r="J28" s="202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1</v>
      </c>
      <c r="E29" s="26"/>
      <c r="F29" s="27"/>
      <c r="G29" s="28"/>
      <c r="H29" s="28"/>
      <c r="I29" s="1">
        <v>1</v>
      </c>
      <c r="J29" s="1"/>
      <c r="K29" s="12">
        <f t="shared" si="2"/>
        <v>1</v>
      </c>
      <c r="L29" s="12">
        <f t="shared" si="2"/>
        <v>0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1</v>
      </c>
      <c r="E30" s="26"/>
      <c r="F30" s="27"/>
      <c r="G30" s="28"/>
      <c r="H30" s="28"/>
      <c r="I30" s="57">
        <v>1</v>
      </c>
      <c r="J30" s="57"/>
      <c r="K30" s="12">
        <f aca="true" t="shared" si="3" ref="K30:L33">SUM(I30)</f>
        <v>1</v>
      </c>
      <c r="L30" s="12">
        <f t="shared" si="3"/>
        <v>0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1</v>
      </c>
      <c r="E31" s="195"/>
      <c r="F31" s="27"/>
      <c r="G31" s="28"/>
      <c r="H31" s="28"/>
      <c r="I31" s="57">
        <v>1</v>
      </c>
      <c r="J31" s="57"/>
      <c r="K31" s="12">
        <f t="shared" si="3"/>
        <v>1</v>
      </c>
      <c r="L31" s="12">
        <f t="shared" si="3"/>
        <v>0</v>
      </c>
      <c r="M31" s="68">
        <f t="shared" si="1"/>
        <v>1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1</v>
      </c>
      <c r="E32" s="195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1</v>
      </c>
      <c r="E33" s="195"/>
      <c r="F33" s="27"/>
      <c r="G33" s="28"/>
      <c r="H33" s="28"/>
      <c r="I33" s="57"/>
      <c r="J33" s="57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2</v>
      </c>
      <c r="E34" s="195"/>
      <c r="F34" s="27"/>
      <c r="G34" s="1">
        <v>2</v>
      </c>
      <c r="H34" s="1"/>
      <c r="I34" s="28"/>
      <c r="J34" s="28"/>
      <c r="K34" s="12">
        <f aca="true" t="shared" si="4" ref="K34:L40">SUM(G34)</f>
        <v>2</v>
      </c>
      <c r="L34" s="12">
        <f t="shared" si="4"/>
        <v>0</v>
      </c>
      <c r="M34" s="68">
        <f t="shared" si="1"/>
        <v>2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2</v>
      </c>
      <c r="E35" s="198"/>
      <c r="F35" s="122"/>
      <c r="G35" s="123"/>
      <c r="H35" s="123"/>
      <c r="I35" s="124"/>
      <c r="J35" s="124"/>
      <c r="K35" s="12">
        <f t="shared" si="4"/>
        <v>0</v>
      </c>
      <c r="L35" s="12">
        <f t="shared" si="4"/>
        <v>0</v>
      </c>
      <c r="M35" s="68">
        <f t="shared" si="1"/>
        <v>0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2</v>
      </c>
      <c r="E36" s="179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2</v>
      </c>
      <c r="E37" s="179"/>
      <c r="F37" s="27"/>
      <c r="G37" s="1">
        <v>2</v>
      </c>
      <c r="H37" s="1"/>
      <c r="I37" s="28"/>
      <c r="J37" s="28"/>
      <c r="K37" s="12">
        <f t="shared" si="4"/>
        <v>2</v>
      </c>
      <c r="L37" s="12">
        <f t="shared" si="4"/>
        <v>0</v>
      </c>
      <c r="M37" s="68">
        <f t="shared" si="1"/>
        <v>2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2</v>
      </c>
      <c r="E38" s="179"/>
      <c r="F38" s="27"/>
      <c r="G38" s="1">
        <v>2</v>
      </c>
      <c r="H38" s="1"/>
      <c r="I38" s="28"/>
      <c r="J38" s="28"/>
      <c r="K38" s="12">
        <f t="shared" si="4"/>
        <v>2</v>
      </c>
      <c r="L38" s="12">
        <f t="shared" si="4"/>
        <v>0</v>
      </c>
      <c r="M38" s="68">
        <f t="shared" si="1"/>
        <v>2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2</v>
      </c>
      <c r="E39" s="179"/>
      <c r="F39" s="27"/>
      <c r="G39" s="1">
        <v>2</v>
      </c>
      <c r="H39" s="1"/>
      <c r="I39" s="28"/>
      <c r="J39" s="28"/>
      <c r="K39" s="12">
        <f t="shared" si="4"/>
        <v>2</v>
      </c>
      <c r="L39" s="12">
        <f t="shared" si="4"/>
        <v>0</v>
      </c>
      <c r="M39" s="68">
        <f t="shared" si="1"/>
        <v>2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20">
        <v>2</v>
      </c>
      <c r="E40" s="199"/>
      <c r="F40" s="122"/>
      <c r="G40" s="123">
        <v>2</v>
      </c>
      <c r="H40" s="123"/>
      <c r="I40" s="124"/>
      <c r="J40" s="124"/>
      <c r="K40" s="12">
        <f t="shared" si="4"/>
        <v>2</v>
      </c>
      <c r="L40" s="12">
        <f t="shared" si="4"/>
        <v>0</v>
      </c>
      <c r="M40" s="68">
        <f t="shared" si="1"/>
        <v>2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P12" sqref="P12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8"/>
    </row>
    <row r="3" spans="1:13" ht="20.25">
      <c r="A3" s="249" t="s">
        <v>84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85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86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/>
      <c r="E8" s="9"/>
      <c r="F8" s="9"/>
      <c r="G8" s="23"/>
      <c r="H8" s="23"/>
      <c r="I8" s="24"/>
      <c r="J8" s="25"/>
      <c r="K8" s="12">
        <f aca="true" t="shared" si="0" ref="K8:L23">SUM(E8)</f>
        <v>0</v>
      </c>
      <c r="L8" s="12">
        <f t="shared" si="0"/>
        <v>0</v>
      </c>
      <c r="M8" s="68">
        <f>SUM(K8,L8)</f>
        <v>0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/>
      <c r="E9" s="9"/>
      <c r="F9" s="9"/>
      <c r="G9" s="23"/>
      <c r="H9" s="23"/>
      <c r="I9" s="24"/>
      <c r="J9" s="25"/>
      <c r="K9" s="12">
        <f t="shared" si="0"/>
        <v>0</v>
      </c>
      <c r="L9" s="12">
        <f t="shared" si="0"/>
        <v>0</v>
      </c>
      <c r="M9" s="68">
        <f>SUM(K9,L9)</f>
        <v>0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/>
      <c r="E10" s="9"/>
      <c r="F10" s="9"/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/>
      <c r="E11" s="13"/>
      <c r="F11" s="9"/>
      <c r="G11" s="23"/>
      <c r="H11" s="23"/>
      <c r="I11" s="24"/>
      <c r="J11" s="25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/>
      <c r="E12" s="13"/>
      <c r="F12" s="9"/>
      <c r="G12" s="23"/>
      <c r="H12" s="23"/>
      <c r="I12" s="24"/>
      <c r="J12" s="25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/>
      <c r="E13" s="13"/>
      <c r="F13" s="9"/>
      <c r="G13" s="23"/>
      <c r="H13" s="23"/>
      <c r="I13" s="24"/>
      <c r="J13" s="25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/>
      <c r="E14" s="13"/>
      <c r="F14" s="9"/>
      <c r="G14" s="23"/>
      <c r="H14" s="23"/>
      <c r="I14" s="24"/>
      <c r="J14" s="25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/>
      <c r="E15" s="13"/>
      <c r="F15" s="9"/>
      <c r="G15" s="23"/>
      <c r="H15" s="23"/>
      <c r="I15" s="24"/>
      <c r="J15" s="25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/>
      <c r="E16" s="13"/>
      <c r="F16" s="9"/>
      <c r="G16" s="23"/>
      <c r="H16" s="23"/>
      <c r="I16" s="24"/>
      <c r="J16" s="25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/>
      <c r="E17" s="13"/>
      <c r="F17" s="9"/>
      <c r="G17" s="23"/>
      <c r="H17" s="23"/>
      <c r="I17" s="24"/>
      <c r="J17" s="25"/>
      <c r="K17" s="12">
        <f t="shared" si="0"/>
        <v>0</v>
      </c>
      <c r="L17" s="12">
        <f t="shared" si="0"/>
        <v>0</v>
      </c>
      <c r="M17" s="68">
        <f t="shared" si="1"/>
        <v>0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/>
      <c r="E18" s="13"/>
      <c r="F18" s="9"/>
      <c r="G18" s="23"/>
      <c r="H18" s="23"/>
      <c r="I18" s="24"/>
      <c r="J18" s="25"/>
      <c r="K18" s="12">
        <f t="shared" si="0"/>
        <v>0</v>
      </c>
      <c r="L18" s="12">
        <f t="shared" si="0"/>
        <v>0</v>
      </c>
      <c r="M18" s="68">
        <f t="shared" si="1"/>
        <v>0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/>
      <c r="E19" s="13"/>
      <c r="F19" s="9"/>
      <c r="G19" s="23"/>
      <c r="H19" s="23"/>
      <c r="I19" s="24"/>
      <c r="J19" s="25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/>
      <c r="E20" s="101"/>
      <c r="F20" s="102"/>
      <c r="G20" s="23"/>
      <c r="H20" s="23"/>
      <c r="I20" s="24"/>
      <c r="J20" s="25"/>
      <c r="K20" s="12">
        <f t="shared" si="0"/>
        <v>0</v>
      </c>
      <c r="L20" s="12">
        <f t="shared" si="0"/>
        <v>0</v>
      </c>
      <c r="M20" s="68">
        <f t="shared" si="1"/>
        <v>0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/>
      <c r="E21" s="101"/>
      <c r="F21" s="102"/>
      <c r="G21" s="23"/>
      <c r="H21" s="23"/>
      <c r="I21" s="24"/>
      <c r="J21" s="25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/>
      <c r="E22" s="101"/>
      <c r="F22" s="102"/>
      <c r="G22" s="23"/>
      <c r="H22" s="23"/>
      <c r="I22" s="24"/>
      <c r="J22" s="25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/>
      <c r="E23" s="102"/>
      <c r="F23" s="102"/>
      <c r="G23" s="23"/>
      <c r="H23" s="23"/>
      <c r="I23" s="24"/>
      <c r="J23" s="25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/>
      <c r="E24" s="23"/>
      <c r="F24" s="23"/>
      <c r="G24" s="23"/>
      <c r="H24" s="23"/>
      <c r="I24" s="10"/>
      <c r="J24" s="11"/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/>
      <c r="E25" s="23"/>
      <c r="F25" s="23"/>
      <c r="G25" s="23"/>
      <c r="H25" s="23"/>
      <c r="I25" s="10"/>
      <c r="J25" s="11"/>
      <c r="K25" s="12">
        <f t="shared" si="2"/>
        <v>0</v>
      </c>
      <c r="L25" s="12">
        <f t="shared" si="2"/>
        <v>0</v>
      </c>
      <c r="M25" s="68">
        <f t="shared" si="1"/>
        <v>0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/>
      <c r="E26" s="23"/>
      <c r="F26" s="23"/>
      <c r="G26" s="23"/>
      <c r="H26" s="23"/>
      <c r="I26" s="10"/>
      <c r="J26" s="11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/>
      <c r="E27" s="23"/>
      <c r="F27" s="23"/>
      <c r="G27" s="23"/>
      <c r="H27" s="23"/>
      <c r="I27" s="10"/>
      <c r="J27" s="11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39.75" customHeight="1">
      <c r="A28" s="69" t="s">
        <v>47</v>
      </c>
      <c r="B28" s="105" t="s">
        <v>12</v>
      </c>
      <c r="C28" s="104" t="s">
        <v>10</v>
      </c>
      <c r="D28" s="8"/>
      <c r="E28" s="106"/>
      <c r="F28" s="23"/>
      <c r="G28" s="23"/>
      <c r="H28" s="23"/>
      <c r="I28" s="10"/>
      <c r="J28" s="11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/>
      <c r="E29" s="26"/>
      <c r="F29" s="27"/>
      <c r="G29" s="28"/>
      <c r="H29" s="28"/>
      <c r="I29" s="1"/>
      <c r="J29" s="1"/>
      <c r="K29" s="12">
        <f t="shared" si="2"/>
        <v>0</v>
      </c>
      <c r="L29" s="12">
        <f t="shared" si="2"/>
        <v>0</v>
      </c>
      <c r="M29" s="68">
        <f t="shared" si="1"/>
        <v>0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/>
      <c r="E30" s="26"/>
      <c r="F30" s="27"/>
      <c r="G30" s="28"/>
      <c r="H30" s="28"/>
      <c r="I30" s="57"/>
      <c r="J30" s="57"/>
      <c r="K30" s="12">
        <f aca="true" t="shared" si="3" ref="K30:L33">SUM(I30)</f>
        <v>0</v>
      </c>
      <c r="L30" s="12">
        <f t="shared" si="3"/>
        <v>0</v>
      </c>
      <c r="M30" s="68">
        <f t="shared" si="1"/>
        <v>0</v>
      </c>
      <c r="N30" s="55"/>
    </row>
    <row r="31" spans="1:14" ht="34.5" customHeight="1">
      <c r="A31" s="69" t="s">
        <v>50</v>
      </c>
      <c r="B31" s="104" t="s">
        <v>12</v>
      </c>
      <c r="C31" s="104" t="s">
        <v>13</v>
      </c>
      <c r="D31" s="3"/>
      <c r="E31" s="23"/>
      <c r="F31" s="27"/>
      <c r="G31" s="28"/>
      <c r="H31" s="28"/>
      <c r="I31" s="57"/>
      <c r="J31" s="57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/>
      <c r="E32" s="23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/>
      <c r="E33" s="23"/>
      <c r="F33" s="27"/>
      <c r="G33" s="28"/>
      <c r="H33" s="28"/>
      <c r="I33" s="57"/>
      <c r="J33" s="57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/>
      <c r="E34" s="23"/>
      <c r="F34" s="27"/>
      <c r="G34" s="1"/>
      <c r="H34" s="1"/>
      <c r="I34" s="28"/>
      <c r="J34" s="28"/>
      <c r="K34" s="12">
        <f aca="true" t="shared" si="4" ref="K34:L40">SUM(G34)</f>
        <v>0</v>
      </c>
      <c r="L34" s="12">
        <f t="shared" si="4"/>
        <v>0</v>
      </c>
      <c r="M34" s="68">
        <f t="shared" si="1"/>
        <v>0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3"/>
      <c r="E35" s="23"/>
      <c r="F35" s="27"/>
      <c r="G35" s="1"/>
      <c r="H35" s="1"/>
      <c r="I35" s="28"/>
      <c r="J35" s="28"/>
      <c r="K35" s="12">
        <f t="shared" si="4"/>
        <v>0</v>
      </c>
      <c r="L35" s="12">
        <f t="shared" si="4"/>
        <v>0</v>
      </c>
      <c r="M35" s="68">
        <f t="shared" si="1"/>
        <v>0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/>
      <c r="E36" s="23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/>
      <c r="E37" s="23"/>
      <c r="F37" s="27"/>
      <c r="G37" s="1"/>
      <c r="H37" s="1"/>
      <c r="I37" s="28"/>
      <c r="J37" s="28"/>
      <c r="K37" s="12">
        <f t="shared" si="4"/>
        <v>0</v>
      </c>
      <c r="L37" s="12">
        <f t="shared" si="4"/>
        <v>0</v>
      </c>
      <c r="M37" s="68">
        <f t="shared" si="1"/>
        <v>0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/>
      <c r="E38" s="23"/>
      <c r="F38" s="27"/>
      <c r="G38" s="1"/>
      <c r="H38" s="1"/>
      <c r="I38" s="28"/>
      <c r="J38" s="28"/>
      <c r="K38" s="12">
        <f t="shared" si="4"/>
        <v>0</v>
      </c>
      <c r="L38" s="12">
        <f t="shared" si="4"/>
        <v>0</v>
      </c>
      <c r="M38" s="68">
        <f t="shared" si="1"/>
        <v>0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/>
      <c r="E39" s="23"/>
      <c r="F39" s="27"/>
      <c r="G39" s="1"/>
      <c r="H39" s="1"/>
      <c r="I39" s="28"/>
      <c r="J39" s="28"/>
      <c r="K39" s="12">
        <f t="shared" si="4"/>
        <v>0</v>
      </c>
      <c r="L39" s="12">
        <f t="shared" si="4"/>
        <v>0</v>
      </c>
      <c r="M39" s="68">
        <f t="shared" si="1"/>
        <v>0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3"/>
      <c r="E40" s="23"/>
      <c r="F40" s="27"/>
      <c r="G40" s="1"/>
      <c r="H40" s="1"/>
      <c r="I40" s="28"/>
      <c r="J40" s="28"/>
      <c r="K40" s="12">
        <f t="shared" si="4"/>
        <v>0</v>
      </c>
      <c r="L40" s="12">
        <f t="shared" si="4"/>
        <v>0</v>
      </c>
      <c r="M40" s="68">
        <f t="shared" si="1"/>
        <v>0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90" zoomScaleNormal="90" zoomScalePageLayoutView="0" workbookViewId="0" topLeftCell="A6">
      <selection activeCell="A25" sqref="A25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80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4</v>
      </c>
      <c r="E8" s="178">
        <v>2</v>
      </c>
      <c r="F8" s="178"/>
      <c r="G8" s="179"/>
      <c r="H8" s="179"/>
      <c r="I8" s="180"/>
      <c r="J8" s="181"/>
      <c r="K8" s="12">
        <f aca="true" t="shared" si="0" ref="K8:L23">SUM(E8)</f>
        <v>2</v>
      </c>
      <c r="L8" s="12">
        <f t="shared" si="0"/>
        <v>0</v>
      </c>
      <c r="M8" s="68">
        <f>SUM(K8,L8)</f>
        <v>2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4</v>
      </c>
      <c r="E9" s="178"/>
      <c r="F9" s="178"/>
      <c r="G9" s="179"/>
      <c r="H9" s="179"/>
      <c r="I9" s="180"/>
      <c r="J9" s="181"/>
      <c r="K9" s="12">
        <f t="shared" si="0"/>
        <v>0</v>
      </c>
      <c r="L9" s="12">
        <f t="shared" si="0"/>
        <v>0</v>
      </c>
      <c r="M9" s="68">
        <f>SUM(K9,L9)</f>
        <v>0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4</v>
      </c>
      <c r="E10" s="178">
        <v>4</v>
      </c>
      <c r="F10" s="178"/>
      <c r="G10" s="179"/>
      <c r="H10" s="179"/>
      <c r="I10" s="180"/>
      <c r="J10" s="181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4</v>
      </c>
      <c r="E11" s="182"/>
      <c r="F11" s="178"/>
      <c r="G11" s="179"/>
      <c r="H11" s="179"/>
      <c r="I11" s="180"/>
      <c r="J11" s="181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4</v>
      </c>
      <c r="E12" s="182"/>
      <c r="F12" s="178"/>
      <c r="G12" s="179"/>
      <c r="H12" s="179"/>
      <c r="I12" s="180"/>
      <c r="J12" s="181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4</v>
      </c>
      <c r="E13" s="182">
        <v>2</v>
      </c>
      <c r="F13" s="178"/>
      <c r="G13" s="179"/>
      <c r="H13" s="179"/>
      <c r="I13" s="180"/>
      <c r="J13" s="181"/>
      <c r="K13" s="12">
        <f t="shared" si="0"/>
        <v>2</v>
      </c>
      <c r="L13" s="12">
        <f t="shared" si="0"/>
        <v>0</v>
      </c>
      <c r="M13" s="68">
        <f t="shared" si="1"/>
        <v>2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4</v>
      </c>
      <c r="E14" s="182"/>
      <c r="F14" s="178"/>
      <c r="G14" s="179"/>
      <c r="H14" s="179"/>
      <c r="I14" s="180"/>
      <c r="J14" s="181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4</v>
      </c>
      <c r="E15" s="182"/>
      <c r="F15" s="178"/>
      <c r="G15" s="179"/>
      <c r="H15" s="179"/>
      <c r="I15" s="180"/>
      <c r="J15" s="181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4</v>
      </c>
      <c r="E16" s="182"/>
      <c r="F16" s="178"/>
      <c r="G16" s="179"/>
      <c r="H16" s="179"/>
      <c r="I16" s="180"/>
      <c r="J16" s="181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4</v>
      </c>
      <c r="E17" s="183"/>
      <c r="F17" s="184"/>
      <c r="G17" s="185"/>
      <c r="H17" s="185"/>
      <c r="I17" s="186"/>
      <c r="J17" s="187"/>
      <c r="K17" s="12">
        <f t="shared" si="0"/>
        <v>0</v>
      </c>
      <c r="L17" s="12">
        <f t="shared" si="0"/>
        <v>0</v>
      </c>
      <c r="M17" s="68">
        <f t="shared" si="1"/>
        <v>0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4</v>
      </c>
      <c r="E18" s="188"/>
      <c r="F18" s="189"/>
      <c r="G18" s="179"/>
      <c r="H18" s="179"/>
      <c r="I18" s="180"/>
      <c r="J18" s="181"/>
      <c r="K18" s="12">
        <f t="shared" si="0"/>
        <v>0</v>
      </c>
      <c r="L18" s="12">
        <f t="shared" si="0"/>
        <v>0</v>
      </c>
      <c r="M18" s="68">
        <f t="shared" si="1"/>
        <v>0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4</v>
      </c>
      <c r="E19" s="190"/>
      <c r="F19" s="191"/>
      <c r="G19" s="179"/>
      <c r="H19" s="179"/>
      <c r="I19" s="180"/>
      <c r="J19" s="181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4</v>
      </c>
      <c r="E20" s="192"/>
      <c r="F20" s="193"/>
      <c r="G20" s="185"/>
      <c r="H20" s="185"/>
      <c r="I20" s="186"/>
      <c r="J20" s="187"/>
      <c r="K20" s="12">
        <f t="shared" si="0"/>
        <v>0</v>
      </c>
      <c r="L20" s="12">
        <f t="shared" si="0"/>
        <v>0</v>
      </c>
      <c r="M20" s="68">
        <f t="shared" si="1"/>
        <v>0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4</v>
      </c>
      <c r="E21" s="192"/>
      <c r="F21" s="193"/>
      <c r="G21" s="185"/>
      <c r="H21" s="185"/>
      <c r="I21" s="186"/>
      <c r="J21" s="187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4</v>
      </c>
      <c r="E22" s="192"/>
      <c r="F22" s="193"/>
      <c r="G22" s="185"/>
      <c r="H22" s="185"/>
      <c r="I22" s="186"/>
      <c r="J22" s="187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4</v>
      </c>
      <c r="E23" s="194"/>
      <c r="F23" s="194"/>
      <c r="G23" s="179"/>
      <c r="H23" s="179"/>
      <c r="I23" s="180"/>
      <c r="J23" s="181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4</v>
      </c>
      <c r="E24" s="195"/>
      <c r="F24" s="195"/>
      <c r="G24" s="179"/>
      <c r="H24" s="179"/>
      <c r="I24" s="196">
        <v>4</v>
      </c>
      <c r="J24" s="202"/>
      <c r="K24" s="12">
        <f>SUM(I24)</f>
        <v>4</v>
      </c>
      <c r="L24" s="12">
        <f aca="true" t="shared" si="2" ref="K24:L29">SUM(J24)</f>
        <v>0</v>
      </c>
      <c r="M24" s="68">
        <f t="shared" si="1"/>
        <v>4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4</v>
      </c>
      <c r="E25" s="195"/>
      <c r="F25" s="195"/>
      <c r="G25" s="179"/>
      <c r="H25" s="179"/>
      <c r="I25" s="196">
        <v>4</v>
      </c>
      <c r="J25" s="202"/>
      <c r="K25" s="12">
        <f t="shared" si="2"/>
        <v>4</v>
      </c>
      <c r="L25" s="12">
        <f t="shared" si="2"/>
        <v>0</v>
      </c>
      <c r="M25" s="68">
        <f t="shared" si="1"/>
        <v>4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4</v>
      </c>
      <c r="E26" s="195"/>
      <c r="F26" s="195"/>
      <c r="G26" s="179"/>
      <c r="H26" s="179"/>
      <c r="I26" s="196">
        <v>4</v>
      </c>
      <c r="J26" s="202"/>
      <c r="K26" s="12">
        <f t="shared" si="2"/>
        <v>4</v>
      </c>
      <c r="L26" s="12">
        <f t="shared" si="2"/>
        <v>0</v>
      </c>
      <c r="M26" s="68">
        <f t="shared" si="1"/>
        <v>4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4</v>
      </c>
      <c r="E27" s="195"/>
      <c r="F27" s="195"/>
      <c r="G27" s="179"/>
      <c r="H27" s="179"/>
      <c r="I27" s="196"/>
      <c r="J27" s="202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4</v>
      </c>
      <c r="E28" s="197"/>
      <c r="F28" s="195"/>
      <c r="G28" s="179"/>
      <c r="H28" s="179"/>
      <c r="I28" s="196">
        <v>4</v>
      </c>
      <c r="J28" s="202"/>
      <c r="K28" s="12">
        <f t="shared" si="2"/>
        <v>4</v>
      </c>
      <c r="L28" s="12">
        <f t="shared" si="2"/>
        <v>0</v>
      </c>
      <c r="M28" s="68">
        <f t="shared" si="1"/>
        <v>4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3</v>
      </c>
      <c r="E29" s="26"/>
      <c r="F29" s="27"/>
      <c r="G29" s="28"/>
      <c r="H29" s="28"/>
      <c r="I29" s="1">
        <v>3</v>
      </c>
      <c r="J29" s="1"/>
      <c r="K29" s="12">
        <f t="shared" si="2"/>
        <v>3</v>
      </c>
      <c r="L29" s="12">
        <f t="shared" si="2"/>
        <v>0</v>
      </c>
      <c r="M29" s="68">
        <f t="shared" si="1"/>
        <v>3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3</v>
      </c>
      <c r="E30" s="26"/>
      <c r="F30" s="27"/>
      <c r="G30" s="28"/>
      <c r="H30" s="28"/>
      <c r="I30" s="57">
        <v>3</v>
      </c>
      <c r="J30" s="57"/>
      <c r="K30" s="12">
        <f aca="true" t="shared" si="3" ref="K30:L33">SUM(I30)</f>
        <v>3</v>
      </c>
      <c r="L30" s="12">
        <f t="shared" si="3"/>
        <v>0</v>
      </c>
      <c r="M30" s="68">
        <f t="shared" si="1"/>
        <v>3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3</v>
      </c>
      <c r="E31" s="195"/>
      <c r="F31" s="27"/>
      <c r="G31" s="28"/>
      <c r="H31" s="28"/>
      <c r="I31" s="57"/>
      <c r="J31" s="57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3</v>
      </c>
      <c r="E32" s="195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3</v>
      </c>
      <c r="E33" s="195"/>
      <c r="F33" s="27"/>
      <c r="G33" s="28"/>
      <c r="H33" s="28"/>
      <c r="I33" s="57"/>
      <c r="J33" s="57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4</v>
      </c>
      <c r="E34" s="195"/>
      <c r="F34" s="27"/>
      <c r="G34" s="1">
        <v>4</v>
      </c>
      <c r="H34" s="1"/>
      <c r="I34" s="28"/>
      <c r="J34" s="28"/>
      <c r="K34" s="12">
        <f aca="true" t="shared" si="4" ref="K34:L40">SUM(G34)</f>
        <v>4</v>
      </c>
      <c r="L34" s="12">
        <f t="shared" si="4"/>
        <v>0</v>
      </c>
      <c r="M34" s="68">
        <f t="shared" si="1"/>
        <v>4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4</v>
      </c>
      <c r="E35" s="198"/>
      <c r="F35" s="122"/>
      <c r="G35" s="123">
        <v>1</v>
      </c>
      <c r="H35" s="123"/>
      <c r="I35" s="124"/>
      <c r="J35" s="124"/>
      <c r="K35" s="12">
        <f t="shared" si="4"/>
        <v>1</v>
      </c>
      <c r="L35" s="12">
        <f t="shared" si="4"/>
        <v>0</v>
      </c>
      <c r="M35" s="68">
        <f t="shared" si="1"/>
        <v>1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4</v>
      </c>
      <c r="E36" s="179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4</v>
      </c>
      <c r="E37" s="179"/>
      <c r="F37" s="27"/>
      <c r="G37" s="1">
        <v>4</v>
      </c>
      <c r="H37" s="1"/>
      <c r="I37" s="28"/>
      <c r="J37" s="28"/>
      <c r="K37" s="12">
        <f t="shared" si="4"/>
        <v>4</v>
      </c>
      <c r="L37" s="12">
        <f t="shared" si="4"/>
        <v>0</v>
      </c>
      <c r="M37" s="68">
        <f t="shared" si="1"/>
        <v>4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4</v>
      </c>
      <c r="E38" s="179"/>
      <c r="F38" s="27"/>
      <c r="G38" s="1">
        <v>4</v>
      </c>
      <c r="H38" s="1"/>
      <c r="I38" s="28"/>
      <c r="J38" s="28"/>
      <c r="K38" s="12">
        <f t="shared" si="4"/>
        <v>4</v>
      </c>
      <c r="L38" s="12">
        <f t="shared" si="4"/>
        <v>0</v>
      </c>
      <c r="M38" s="68">
        <f t="shared" si="1"/>
        <v>4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4</v>
      </c>
      <c r="E39" s="179"/>
      <c r="F39" s="27"/>
      <c r="G39" s="1">
        <v>4</v>
      </c>
      <c r="H39" s="1"/>
      <c r="I39" s="28"/>
      <c r="J39" s="28"/>
      <c r="K39" s="12">
        <f t="shared" si="4"/>
        <v>4</v>
      </c>
      <c r="L39" s="12">
        <f t="shared" si="4"/>
        <v>0</v>
      </c>
      <c r="M39" s="68">
        <f t="shared" si="1"/>
        <v>4</v>
      </c>
    </row>
    <row r="40" spans="1:13" ht="51.75" customHeight="1" thickBot="1">
      <c r="A40" s="109" t="s">
        <v>53</v>
      </c>
      <c r="B40" s="107" t="s">
        <v>14</v>
      </c>
      <c r="C40" s="107" t="s">
        <v>11</v>
      </c>
      <c r="D40" s="120">
        <v>4</v>
      </c>
      <c r="E40" s="199"/>
      <c r="F40" s="122"/>
      <c r="G40" s="123">
        <v>4</v>
      </c>
      <c r="H40" s="123"/>
      <c r="I40" s="124"/>
      <c r="J40" s="124"/>
      <c r="K40" s="12">
        <f t="shared" si="4"/>
        <v>4</v>
      </c>
      <c r="L40" s="12">
        <f t="shared" si="4"/>
        <v>0</v>
      </c>
      <c r="M40" s="68">
        <f t="shared" si="1"/>
        <v>4</v>
      </c>
    </row>
    <row r="41" spans="1:13" ht="25.5" customHeight="1" thickBot="1">
      <c r="A41" s="256" t="s">
        <v>19</v>
      </c>
      <c r="B41" s="256"/>
      <c r="C41" s="256"/>
      <c r="D41" s="256"/>
      <c r="E41" s="256"/>
      <c r="F41" s="256"/>
      <c r="G41" s="256"/>
      <c r="H41" s="256"/>
      <c r="I41" s="256"/>
      <c r="J41" s="256"/>
      <c r="K41" s="70">
        <f>SUM(K8:K40)</f>
        <v>47</v>
      </c>
      <c r="L41" s="70">
        <f>SUM(L8:L40)</f>
        <v>0</v>
      </c>
      <c r="M41" s="71">
        <f>SUM(M8:M40)</f>
        <v>47</v>
      </c>
    </row>
    <row r="42" spans="1:13" ht="25.5" customHeight="1">
      <c r="A42" s="29"/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2"/>
    </row>
    <row r="43" spans="1:13" ht="25.5" customHeight="1">
      <c r="A43" s="45"/>
      <c r="B43" s="281"/>
      <c r="C43" s="282"/>
      <c r="D43" s="283"/>
      <c r="E43" s="270" t="s">
        <v>0</v>
      </c>
      <c r="F43" s="271"/>
      <c r="G43" s="277" t="s">
        <v>1</v>
      </c>
      <c r="H43" s="278"/>
      <c r="I43" s="284" t="s">
        <v>2</v>
      </c>
      <c r="J43" s="285"/>
      <c r="K43" s="264"/>
      <c r="L43" s="265"/>
      <c r="M43" s="266"/>
    </row>
    <row r="44" spans="1:13" ht="103.5" customHeight="1">
      <c r="A44" s="51" t="s">
        <v>16</v>
      </c>
      <c r="B44" s="46" t="s">
        <v>8</v>
      </c>
      <c r="C44" s="47" t="s">
        <v>3</v>
      </c>
      <c r="D44" s="50" t="s">
        <v>15</v>
      </c>
      <c r="E44" s="39" t="s">
        <v>4</v>
      </c>
      <c r="F44" s="40" t="s">
        <v>5</v>
      </c>
      <c r="G44" s="41" t="s">
        <v>4</v>
      </c>
      <c r="H44" s="42" t="s">
        <v>5</v>
      </c>
      <c r="I44" s="43" t="s">
        <v>4</v>
      </c>
      <c r="J44" s="44" t="s">
        <v>5</v>
      </c>
      <c r="K44" s="272" t="s">
        <v>6</v>
      </c>
      <c r="L44" s="273"/>
      <c r="M44" s="34"/>
    </row>
    <row r="45" spans="1:13" ht="51.75" customHeight="1">
      <c r="A45" s="22"/>
      <c r="B45" s="5"/>
      <c r="C45" s="6"/>
      <c r="D45" s="5"/>
      <c r="E45" s="274" t="s">
        <v>17</v>
      </c>
      <c r="F45" s="275"/>
      <c r="G45" s="275"/>
      <c r="H45" s="275"/>
      <c r="I45" s="275"/>
      <c r="J45" s="276"/>
      <c r="K45" s="48" t="s">
        <v>4</v>
      </c>
      <c r="L45" s="49" t="s">
        <v>5</v>
      </c>
      <c r="M45" s="35" t="s">
        <v>6</v>
      </c>
    </row>
    <row r="46" spans="1:13" ht="25.5" customHeight="1">
      <c r="A46" s="1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54"/>
    </row>
    <row r="47" spans="1:13" ht="25.5" customHeight="1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54"/>
    </row>
    <row r="48" spans="1:13" ht="25.5" customHeight="1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54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K6:L6"/>
    <mergeCell ref="K43:M43"/>
    <mergeCell ref="K44:L44"/>
    <mergeCell ref="A41:J41"/>
    <mergeCell ref="E45:J45"/>
    <mergeCell ref="B43:D43"/>
    <mergeCell ref="E43:F43"/>
    <mergeCell ref="G43:H43"/>
    <mergeCell ref="I43:J43"/>
    <mergeCell ref="E7:J7"/>
  </mergeCells>
  <printOptions/>
  <pageMargins left="0.75" right="0.75" top="1" bottom="1" header="0.5" footer="0.5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90" zoomScaleNormal="90" zoomScalePageLayoutView="0" workbookViewId="0" topLeftCell="A4">
      <selection activeCell="D44" sqref="D44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62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6</v>
      </c>
      <c r="E8" s="9"/>
      <c r="F8" s="9"/>
      <c r="G8" s="23"/>
      <c r="H8" s="23"/>
      <c r="I8" s="24"/>
      <c r="J8" s="25"/>
      <c r="K8" s="12">
        <f aca="true" t="shared" si="0" ref="K8:L23">SUM(E8)</f>
        <v>0</v>
      </c>
      <c r="L8" s="12">
        <f t="shared" si="0"/>
        <v>0</v>
      </c>
      <c r="M8" s="68">
        <f>SUM(K8,L8)</f>
        <v>0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6</v>
      </c>
      <c r="E9" s="9"/>
      <c r="F9" s="9">
        <v>6</v>
      </c>
      <c r="G9" s="23"/>
      <c r="H9" s="23"/>
      <c r="I9" s="24"/>
      <c r="J9" s="25"/>
      <c r="K9" s="12">
        <f t="shared" si="0"/>
        <v>0</v>
      </c>
      <c r="L9" s="12">
        <f t="shared" si="0"/>
        <v>6</v>
      </c>
      <c r="M9" s="68">
        <f>SUM(K9,L9)</f>
        <v>6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6</v>
      </c>
      <c r="E10" s="9"/>
      <c r="F10" s="9">
        <v>6</v>
      </c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6</v>
      </c>
      <c r="E11" s="13"/>
      <c r="F11" s="9">
        <v>6</v>
      </c>
      <c r="G11" s="23"/>
      <c r="H11" s="23"/>
      <c r="I11" s="24"/>
      <c r="J11" s="25"/>
      <c r="K11" s="12">
        <f t="shared" si="0"/>
        <v>0</v>
      </c>
      <c r="L11" s="12">
        <f t="shared" si="0"/>
        <v>6</v>
      </c>
      <c r="M11" s="68">
        <f aca="true" t="shared" si="1" ref="M11:M40">SUM(K11,L11)</f>
        <v>6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6</v>
      </c>
      <c r="E12" s="13"/>
      <c r="F12" s="9"/>
      <c r="G12" s="23"/>
      <c r="H12" s="23"/>
      <c r="I12" s="24"/>
      <c r="J12" s="25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6</v>
      </c>
      <c r="E13" s="13"/>
      <c r="F13" s="9"/>
      <c r="G13" s="23"/>
      <c r="H13" s="23"/>
      <c r="I13" s="24"/>
      <c r="J13" s="25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6</v>
      </c>
      <c r="E14" s="13"/>
      <c r="F14" s="9"/>
      <c r="G14" s="23"/>
      <c r="H14" s="23"/>
      <c r="I14" s="24"/>
      <c r="J14" s="25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6</v>
      </c>
      <c r="E15" s="13"/>
      <c r="F15" s="9"/>
      <c r="G15" s="23"/>
      <c r="H15" s="23"/>
      <c r="I15" s="24"/>
      <c r="J15" s="25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6</v>
      </c>
      <c r="E16" s="13"/>
      <c r="F16" s="9"/>
      <c r="G16" s="23"/>
      <c r="H16" s="23"/>
      <c r="I16" s="24"/>
      <c r="J16" s="25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5</v>
      </c>
      <c r="E17" s="13"/>
      <c r="F17" s="9">
        <v>5</v>
      </c>
      <c r="G17" s="23"/>
      <c r="H17" s="23"/>
      <c r="I17" s="24"/>
      <c r="J17" s="25"/>
      <c r="K17" s="12">
        <f t="shared" si="0"/>
        <v>0</v>
      </c>
      <c r="L17" s="12">
        <f t="shared" si="0"/>
        <v>5</v>
      </c>
      <c r="M17" s="68">
        <f t="shared" si="1"/>
        <v>5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3">
        <v>5</v>
      </c>
      <c r="E18" s="13"/>
      <c r="F18" s="9">
        <v>5</v>
      </c>
      <c r="G18" s="23"/>
      <c r="H18" s="23"/>
      <c r="I18" s="24"/>
      <c r="J18" s="25"/>
      <c r="K18" s="12">
        <f t="shared" si="0"/>
        <v>0</v>
      </c>
      <c r="L18" s="12">
        <f t="shared" si="0"/>
        <v>5</v>
      </c>
      <c r="M18" s="68">
        <f t="shared" si="1"/>
        <v>5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3">
        <v>5</v>
      </c>
      <c r="E19" s="13"/>
      <c r="F19" s="9"/>
      <c r="G19" s="23"/>
      <c r="H19" s="23"/>
      <c r="I19" s="24"/>
      <c r="J19" s="25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3">
        <v>5</v>
      </c>
      <c r="E20" s="101"/>
      <c r="F20" s="102">
        <v>5</v>
      </c>
      <c r="G20" s="23"/>
      <c r="H20" s="23"/>
      <c r="I20" s="24"/>
      <c r="J20" s="25"/>
      <c r="K20" s="12">
        <f t="shared" si="0"/>
        <v>0</v>
      </c>
      <c r="L20" s="12">
        <f t="shared" si="0"/>
        <v>5</v>
      </c>
      <c r="M20" s="68">
        <f t="shared" si="1"/>
        <v>5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3">
        <v>5</v>
      </c>
      <c r="E21" s="101"/>
      <c r="F21" s="102">
        <v>5</v>
      </c>
      <c r="G21" s="23"/>
      <c r="H21" s="23"/>
      <c r="I21" s="24"/>
      <c r="J21" s="25"/>
      <c r="K21" s="12">
        <f t="shared" si="0"/>
        <v>0</v>
      </c>
      <c r="L21" s="12">
        <f t="shared" si="0"/>
        <v>5</v>
      </c>
      <c r="M21" s="68">
        <f t="shared" si="1"/>
        <v>5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3">
        <v>5</v>
      </c>
      <c r="E22" s="101"/>
      <c r="F22" s="102"/>
      <c r="G22" s="23"/>
      <c r="H22" s="23"/>
      <c r="I22" s="24"/>
      <c r="J22" s="25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3">
        <v>5</v>
      </c>
      <c r="E23" s="102"/>
      <c r="F23" s="102"/>
      <c r="G23" s="23"/>
      <c r="H23" s="23"/>
      <c r="I23" s="24"/>
      <c r="J23" s="25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6</v>
      </c>
      <c r="E24" s="23"/>
      <c r="F24" s="23"/>
      <c r="G24" s="23"/>
      <c r="H24" s="23"/>
      <c r="I24" s="10">
        <v>6</v>
      </c>
      <c r="J24" s="11"/>
      <c r="K24" s="12">
        <f>SUM(I24)</f>
        <v>6</v>
      </c>
      <c r="L24" s="12">
        <f aca="true" t="shared" si="2" ref="K24:L29">SUM(J24)</f>
        <v>0</v>
      </c>
      <c r="M24" s="68">
        <f t="shared" si="1"/>
        <v>6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6</v>
      </c>
      <c r="E25" s="23"/>
      <c r="F25" s="23"/>
      <c r="G25" s="23"/>
      <c r="H25" s="23"/>
      <c r="I25" s="10"/>
      <c r="J25" s="11"/>
      <c r="K25" s="12">
        <f t="shared" si="2"/>
        <v>0</v>
      </c>
      <c r="L25" s="12">
        <f t="shared" si="2"/>
        <v>0</v>
      </c>
      <c r="M25" s="68">
        <f t="shared" si="1"/>
        <v>0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6</v>
      </c>
      <c r="E26" s="23"/>
      <c r="F26" s="23"/>
      <c r="G26" s="23"/>
      <c r="H26" s="23"/>
      <c r="I26" s="10">
        <v>6</v>
      </c>
      <c r="J26" s="11"/>
      <c r="K26" s="12">
        <f t="shared" si="2"/>
        <v>6</v>
      </c>
      <c r="L26" s="12">
        <f t="shared" si="2"/>
        <v>0</v>
      </c>
      <c r="M26" s="68">
        <f t="shared" si="1"/>
        <v>6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6</v>
      </c>
      <c r="E27" s="23"/>
      <c r="F27" s="23"/>
      <c r="G27" s="23"/>
      <c r="H27" s="23"/>
      <c r="I27" s="10">
        <v>6</v>
      </c>
      <c r="J27" s="11"/>
      <c r="K27" s="12">
        <f t="shared" si="2"/>
        <v>6</v>
      </c>
      <c r="L27" s="12">
        <f t="shared" si="2"/>
        <v>0</v>
      </c>
      <c r="M27" s="68">
        <f t="shared" si="1"/>
        <v>6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6</v>
      </c>
      <c r="E28" s="106"/>
      <c r="F28" s="23"/>
      <c r="G28" s="23"/>
      <c r="H28" s="23"/>
      <c r="I28" s="10">
        <v>6</v>
      </c>
      <c r="J28" s="11"/>
      <c r="K28" s="12">
        <f t="shared" si="2"/>
        <v>6</v>
      </c>
      <c r="L28" s="12">
        <f t="shared" si="2"/>
        <v>0</v>
      </c>
      <c r="M28" s="68">
        <f t="shared" si="1"/>
        <v>6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5</v>
      </c>
      <c r="E29" s="26"/>
      <c r="F29" s="27"/>
      <c r="G29" s="28"/>
      <c r="H29" s="28"/>
      <c r="I29" s="1">
        <v>5</v>
      </c>
      <c r="J29" s="1"/>
      <c r="K29" s="12">
        <f t="shared" si="2"/>
        <v>5</v>
      </c>
      <c r="L29" s="12">
        <f t="shared" si="2"/>
        <v>0</v>
      </c>
      <c r="M29" s="68">
        <f t="shared" si="1"/>
        <v>5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5</v>
      </c>
      <c r="E30" s="26"/>
      <c r="F30" s="27"/>
      <c r="G30" s="28"/>
      <c r="H30" s="28"/>
      <c r="I30" s="57">
        <v>5</v>
      </c>
      <c r="J30" s="57"/>
      <c r="K30" s="12">
        <f aca="true" t="shared" si="3" ref="K30:L33">SUM(I30)</f>
        <v>5</v>
      </c>
      <c r="L30" s="12">
        <f t="shared" si="3"/>
        <v>0</v>
      </c>
      <c r="M30" s="68">
        <f t="shared" si="1"/>
        <v>5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5</v>
      </c>
      <c r="E31" s="23"/>
      <c r="F31" s="27"/>
      <c r="G31" s="28"/>
      <c r="H31" s="28"/>
      <c r="I31" s="57">
        <v>5</v>
      </c>
      <c r="J31" s="57"/>
      <c r="K31" s="12">
        <f t="shared" si="3"/>
        <v>5</v>
      </c>
      <c r="L31" s="12">
        <f t="shared" si="3"/>
        <v>0</v>
      </c>
      <c r="M31" s="68">
        <f t="shared" si="1"/>
        <v>5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5</v>
      </c>
      <c r="E32" s="23"/>
      <c r="F32" s="27"/>
      <c r="G32" s="28"/>
      <c r="H32" s="28"/>
      <c r="I32" s="57">
        <v>5</v>
      </c>
      <c r="J32" s="57"/>
      <c r="K32" s="12">
        <f t="shared" si="3"/>
        <v>5</v>
      </c>
      <c r="L32" s="12">
        <f t="shared" si="3"/>
        <v>0</v>
      </c>
      <c r="M32" s="68">
        <f t="shared" si="1"/>
        <v>5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5</v>
      </c>
      <c r="E33" s="23"/>
      <c r="F33" s="27"/>
      <c r="G33" s="28"/>
      <c r="H33" s="28"/>
      <c r="I33" s="57">
        <v>5</v>
      </c>
      <c r="J33" s="57"/>
      <c r="K33" s="12">
        <f t="shared" si="3"/>
        <v>5</v>
      </c>
      <c r="L33" s="12">
        <f t="shared" si="3"/>
        <v>0</v>
      </c>
      <c r="M33" s="68">
        <f t="shared" si="1"/>
        <v>5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6</v>
      </c>
      <c r="E34" s="23"/>
      <c r="F34" s="27"/>
      <c r="G34" s="1"/>
      <c r="H34" s="1">
        <v>6</v>
      </c>
      <c r="I34" s="28"/>
      <c r="J34" s="28"/>
      <c r="K34" s="12">
        <f aca="true" t="shared" si="4" ref="K34:L40">SUM(G34)</f>
        <v>0</v>
      </c>
      <c r="L34" s="12">
        <f t="shared" si="4"/>
        <v>6</v>
      </c>
      <c r="M34" s="68">
        <f t="shared" si="1"/>
        <v>6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8">
        <v>6</v>
      </c>
      <c r="E35" s="23"/>
      <c r="F35" s="27"/>
      <c r="G35" s="1"/>
      <c r="H35" s="1">
        <v>6</v>
      </c>
      <c r="I35" s="28"/>
      <c r="J35" s="28"/>
      <c r="K35" s="12">
        <f t="shared" si="4"/>
        <v>0</v>
      </c>
      <c r="L35" s="12">
        <f t="shared" si="4"/>
        <v>6</v>
      </c>
      <c r="M35" s="68">
        <f t="shared" si="1"/>
        <v>6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8">
        <v>6</v>
      </c>
      <c r="E36" s="23"/>
      <c r="F36" s="27"/>
      <c r="G36" s="1"/>
      <c r="H36" s="1">
        <v>6</v>
      </c>
      <c r="I36" s="28"/>
      <c r="J36" s="28"/>
      <c r="K36" s="12">
        <f t="shared" si="4"/>
        <v>0</v>
      </c>
      <c r="L36" s="12">
        <f t="shared" si="4"/>
        <v>6</v>
      </c>
      <c r="M36" s="68">
        <f t="shared" si="1"/>
        <v>6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5</v>
      </c>
      <c r="E37" s="23"/>
      <c r="F37" s="27"/>
      <c r="G37" s="1"/>
      <c r="H37" s="1">
        <v>5</v>
      </c>
      <c r="I37" s="28"/>
      <c r="J37" s="28"/>
      <c r="K37" s="12">
        <f t="shared" si="4"/>
        <v>0</v>
      </c>
      <c r="L37" s="12">
        <f t="shared" si="4"/>
        <v>5</v>
      </c>
      <c r="M37" s="68">
        <f t="shared" si="1"/>
        <v>5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5</v>
      </c>
      <c r="E38" s="23"/>
      <c r="F38" s="27"/>
      <c r="G38" s="1"/>
      <c r="H38" s="1">
        <v>5</v>
      </c>
      <c r="I38" s="28"/>
      <c r="J38" s="28"/>
      <c r="K38" s="12">
        <f t="shared" si="4"/>
        <v>0</v>
      </c>
      <c r="L38" s="12">
        <f t="shared" si="4"/>
        <v>5</v>
      </c>
      <c r="M38" s="68">
        <f t="shared" si="1"/>
        <v>5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5</v>
      </c>
      <c r="E39" s="23"/>
      <c r="F39" s="27"/>
      <c r="G39" s="1"/>
      <c r="H39" s="1">
        <v>5</v>
      </c>
      <c r="I39" s="28"/>
      <c r="J39" s="28"/>
      <c r="K39" s="12">
        <f t="shared" si="4"/>
        <v>0</v>
      </c>
      <c r="L39" s="12">
        <f t="shared" si="4"/>
        <v>5</v>
      </c>
      <c r="M39" s="68">
        <f t="shared" si="1"/>
        <v>5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3">
        <v>5</v>
      </c>
      <c r="E40" s="23"/>
      <c r="F40" s="27"/>
      <c r="G40" s="1"/>
      <c r="H40" s="1">
        <v>5</v>
      </c>
      <c r="I40" s="28"/>
      <c r="J40" s="28"/>
      <c r="K40" s="12">
        <f t="shared" si="4"/>
        <v>0</v>
      </c>
      <c r="L40" s="12">
        <f t="shared" si="4"/>
        <v>5</v>
      </c>
      <c r="M40" s="68">
        <f t="shared" si="1"/>
        <v>5</v>
      </c>
    </row>
    <row r="41" spans="1:13" ht="25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5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5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5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5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5.5" customHeight="1">
      <c r="A49" s="9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M29" sqref="M29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63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3</v>
      </c>
      <c r="E8" s="126">
        <v>3</v>
      </c>
      <c r="F8" s="126"/>
      <c r="G8" s="127"/>
      <c r="H8" s="127"/>
      <c r="I8" s="128"/>
      <c r="J8" s="128"/>
      <c r="K8" s="12">
        <f aca="true" t="shared" si="0" ref="K8:L23">SUM(E8)</f>
        <v>3</v>
      </c>
      <c r="L8" s="12">
        <f t="shared" si="0"/>
        <v>0</v>
      </c>
      <c r="M8" s="68">
        <f>SUM(K8,L8)</f>
        <v>3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3</v>
      </c>
      <c r="E9" s="126">
        <v>3</v>
      </c>
      <c r="F9" s="126"/>
      <c r="G9" s="127"/>
      <c r="H9" s="127"/>
      <c r="I9" s="128"/>
      <c r="J9" s="128"/>
      <c r="K9" s="12">
        <f t="shared" si="0"/>
        <v>3</v>
      </c>
      <c r="L9" s="12">
        <f t="shared" si="0"/>
        <v>0</v>
      </c>
      <c r="M9" s="68">
        <f>SUM(K9,L9)</f>
        <v>3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3</v>
      </c>
      <c r="E10" s="126">
        <v>3</v>
      </c>
      <c r="F10" s="126"/>
      <c r="G10" s="127"/>
      <c r="H10" s="127"/>
      <c r="I10" s="128"/>
      <c r="J10" s="128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3</v>
      </c>
      <c r="E11" s="126">
        <v>3</v>
      </c>
      <c r="F11" s="126"/>
      <c r="G11" s="127"/>
      <c r="H11" s="127"/>
      <c r="I11" s="128"/>
      <c r="J11" s="128"/>
      <c r="K11" s="12">
        <f t="shared" si="0"/>
        <v>3</v>
      </c>
      <c r="L11" s="12">
        <f t="shared" si="0"/>
        <v>0</v>
      </c>
      <c r="M11" s="68">
        <f aca="true" t="shared" si="1" ref="M11:M40">SUM(K11,L11)</f>
        <v>3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3</v>
      </c>
      <c r="E12" s="126">
        <v>3</v>
      </c>
      <c r="F12" s="126"/>
      <c r="G12" s="127"/>
      <c r="H12" s="127"/>
      <c r="I12" s="128"/>
      <c r="J12" s="128"/>
      <c r="K12" s="12">
        <f t="shared" si="0"/>
        <v>3</v>
      </c>
      <c r="L12" s="12">
        <f t="shared" si="0"/>
        <v>0</v>
      </c>
      <c r="M12" s="68">
        <f t="shared" si="1"/>
        <v>3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3</v>
      </c>
      <c r="E13" s="126">
        <v>3</v>
      </c>
      <c r="F13" s="126"/>
      <c r="G13" s="127"/>
      <c r="H13" s="127"/>
      <c r="I13" s="128"/>
      <c r="J13" s="128"/>
      <c r="K13" s="12">
        <f t="shared" si="0"/>
        <v>3</v>
      </c>
      <c r="L13" s="12">
        <f t="shared" si="0"/>
        <v>0</v>
      </c>
      <c r="M13" s="68">
        <f t="shared" si="1"/>
        <v>3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3</v>
      </c>
      <c r="E14" s="126"/>
      <c r="F14" s="126">
        <v>3</v>
      </c>
      <c r="G14" s="127"/>
      <c r="H14" s="127"/>
      <c r="I14" s="128"/>
      <c r="J14" s="128"/>
      <c r="K14" s="12">
        <f t="shared" si="0"/>
        <v>0</v>
      </c>
      <c r="L14" s="12">
        <f t="shared" si="0"/>
        <v>3</v>
      </c>
      <c r="M14" s="68">
        <f t="shared" si="1"/>
        <v>3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3</v>
      </c>
      <c r="E15" s="126"/>
      <c r="F15" s="126">
        <v>3</v>
      </c>
      <c r="G15" s="127"/>
      <c r="H15" s="127"/>
      <c r="I15" s="128"/>
      <c r="J15" s="128"/>
      <c r="K15" s="12">
        <f t="shared" si="0"/>
        <v>0</v>
      </c>
      <c r="L15" s="12">
        <f t="shared" si="0"/>
        <v>3</v>
      </c>
      <c r="M15" s="68">
        <f t="shared" si="1"/>
        <v>3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3</v>
      </c>
      <c r="E16" s="126"/>
      <c r="F16" s="126">
        <v>2</v>
      </c>
      <c r="G16" s="127"/>
      <c r="H16" s="127"/>
      <c r="I16" s="128"/>
      <c r="J16" s="128"/>
      <c r="K16" s="12">
        <f t="shared" si="0"/>
        <v>0</v>
      </c>
      <c r="L16" s="12">
        <f t="shared" si="0"/>
        <v>2</v>
      </c>
      <c r="M16" s="68">
        <f t="shared" si="1"/>
        <v>2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3</v>
      </c>
      <c r="E17" s="129"/>
      <c r="F17" s="129">
        <v>3</v>
      </c>
      <c r="G17" s="130"/>
      <c r="H17" s="130"/>
      <c r="I17" s="131"/>
      <c r="J17" s="131"/>
      <c r="K17" s="12">
        <f t="shared" si="0"/>
        <v>0</v>
      </c>
      <c r="L17" s="12">
        <f t="shared" si="0"/>
        <v>3</v>
      </c>
      <c r="M17" s="68">
        <f t="shared" si="1"/>
        <v>3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3</v>
      </c>
      <c r="E18" s="132"/>
      <c r="F18" s="132">
        <v>3</v>
      </c>
      <c r="G18" s="127"/>
      <c r="H18" s="127"/>
      <c r="I18" s="128"/>
      <c r="J18" s="128"/>
      <c r="K18" s="12">
        <f t="shared" si="0"/>
        <v>0</v>
      </c>
      <c r="L18" s="12">
        <f t="shared" si="0"/>
        <v>3</v>
      </c>
      <c r="M18" s="68">
        <f t="shared" si="1"/>
        <v>3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3</v>
      </c>
      <c r="E19" s="133"/>
      <c r="F19" s="133">
        <v>3</v>
      </c>
      <c r="G19" s="127"/>
      <c r="H19" s="127"/>
      <c r="I19" s="128"/>
      <c r="J19" s="128"/>
      <c r="K19" s="12">
        <f t="shared" si="0"/>
        <v>0</v>
      </c>
      <c r="L19" s="12">
        <f t="shared" si="0"/>
        <v>3</v>
      </c>
      <c r="M19" s="68">
        <f t="shared" si="1"/>
        <v>3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3</v>
      </c>
      <c r="E20" s="134"/>
      <c r="F20" s="134">
        <v>3</v>
      </c>
      <c r="G20" s="130"/>
      <c r="H20" s="130"/>
      <c r="I20" s="131"/>
      <c r="J20" s="131"/>
      <c r="K20" s="12">
        <f t="shared" si="0"/>
        <v>0</v>
      </c>
      <c r="L20" s="12">
        <f t="shared" si="0"/>
        <v>3</v>
      </c>
      <c r="M20" s="68">
        <f t="shared" si="1"/>
        <v>3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3</v>
      </c>
      <c r="E21" s="134"/>
      <c r="F21" s="134">
        <v>3</v>
      </c>
      <c r="G21" s="130"/>
      <c r="H21" s="130"/>
      <c r="I21" s="131"/>
      <c r="J21" s="131"/>
      <c r="K21" s="12">
        <f t="shared" si="0"/>
        <v>0</v>
      </c>
      <c r="L21" s="12">
        <f t="shared" si="0"/>
        <v>3</v>
      </c>
      <c r="M21" s="68">
        <f t="shared" si="1"/>
        <v>3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3</v>
      </c>
      <c r="E22" s="134"/>
      <c r="F22" s="134">
        <v>0</v>
      </c>
      <c r="G22" s="130"/>
      <c r="H22" s="130"/>
      <c r="I22" s="131"/>
      <c r="J22" s="131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3</v>
      </c>
      <c r="E23" s="135"/>
      <c r="F23" s="135">
        <v>0</v>
      </c>
      <c r="G23" s="127"/>
      <c r="H23" s="127"/>
      <c r="I23" s="128"/>
      <c r="J23" s="128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3</v>
      </c>
      <c r="E24" s="136"/>
      <c r="F24" s="136"/>
      <c r="G24" s="127"/>
      <c r="H24" s="127"/>
      <c r="I24" s="12"/>
      <c r="J24" s="12">
        <v>0</v>
      </c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3</v>
      </c>
      <c r="E25" s="136"/>
      <c r="F25" s="136"/>
      <c r="G25" s="127"/>
      <c r="H25" s="127"/>
      <c r="I25" s="12"/>
      <c r="J25" s="12">
        <v>0</v>
      </c>
      <c r="K25" s="12">
        <f t="shared" si="2"/>
        <v>0</v>
      </c>
      <c r="L25" s="12">
        <f t="shared" si="2"/>
        <v>0</v>
      </c>
      <c r="M25" s="68">
        <f t="shared" si="1"/>
        <v>0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3</v>
      </c>
      <c r="E26" s="136"/>
      <c r="F26" s="136"/>
      <c r="G26" s="127"/>
      <c r="H26" s="127"/>
      <c r="I26" s="12"/>
      <c r="J26" s="12">
        <v>0</v>
      </c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3</v>
      </c>
      <c r="E27" s="136"/>
      <c r="F27" s="136"/>
      <c r="G27" s="127"/>
      <c r="H27" s="127"/>
      <c r="I27" s="12"/>
      <c r="J27" s="12">
        <v>0</v>
      </c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3</v>
      </c>
      <c r="E28" s="136"/>
      <c r="F28" s="136"/>
      <c r="G28" s="127"/>
      <c r="H28" s="127"/>
      <c r="I28" s="12"/>
      <c r="J28" s="12">
        <v>0</v>
      </c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8">
        <v>3</v>
      </c>
      <c r="E29" s="137"/>
      <c r="F29" s="138"/>
      <c r="G29" s="138"/>
      <c r="H29" s="138"/>
      <c r="I29" s="54">
        <v>3</v>
      </c>
      <c r="J29" s="54"/>
      <c r="K29" s="12">
        <f t="shared" si="2"/>
        <v>3</v>
      </c>
      <c r="L29" s="12">
        <f t="shared" si="2"/>
        <v>0</v>
      </c>
      <c r="M29" s="68">
        <f t="shared" si="1"/>
        <v>3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8">
        <v>3</v>
      </c>
      <c r="E30" s="137"/>
      <c r="F30" s="138"/>
      <c r="G30" s="138"/>
      <c r="H30" s="138"/>
      <c r="I30" s="139">
        <v>3</v>
      </c>
      <c r="J30" s="139"/>
      <c r="K30" s="12">
        <f aca="true" t="shared" si="3" ref="K30:L33">SUM(I30)</f>
        <v>3</v>
      </c>
      <c r="L30" s="12">
        <f t="shared" si="3"/>
        <v>0</v>
      </c>
      <c r="M30" s="68">
        <f t="shared" si="1"/>
        <v>3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8">
        <v>3</v>
      </c>
      <c r="E31" s="136"/>
      <c r="F31" s="138"/>
      <c r="G31" s="138"/>
      <c r="H31" s="138"/>
      <c r="I31" s="139"/>
      <c r="J31" s="139">
        <v>3</v>
      </c>
      <c r="K31" s="12">
        <f t="shared" si="3"/>
        <v>0</v>
      </c>
      <c r="L31" s="12">
        <f t="shared" si="3"/>
        <v>3</v>
      </c>
      <c r="M31" s="68">
        <f t="shared" si="1"/>
        <v>3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8">
        <v>3</v>
      </c>
      <c r="E32" s="136"/>
      <c r="F32" s="138"/>
      <c r="G32" s="138"/>
      <c r="H32" s="138"/>
      <c r="I32" s="139"/>
      <c r="J32" s="139">
        <v>3</v>
      </c>
      <c r="K32" s="12">
        <f t="shared" si="3"/>
        <v>0</v>
      </c>
      <c r="L32" s="12">
        <f t="shared" si="3"/>
        <v>3</v>
      </c>
      <c r="M32" s="68">
        <f t="shared" si="1"/>
        <v>3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8">
        <v>3</v>
      </c>
      <c r="E33" s="136"/>
      <c r="F33" s="138"/>
      <c r="G33" s="138"/>
      <c r="H33" s="138"/>
      <c r="I33" s="139"/>
      <c r="J33" s="139">
        <v>0</v>
      </c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8">
        <v>3</v>
      </c>
      <c r="E34" s="136"/>
      <c r="F34" s="138"/>
      <c r="G34" s="54"/>
      <c r="H34" s="54">
        <v>3</v>
      </c>
      <c r="I34" s="138"/>
      <c r="J34" s="138"/>
      <c r="K34" s="12">
        <f aca="true" t="shared" si="4" ref="K34:L40">SUM(G34)</f>
        <v>0</v>
      </c>
      <c r="L34" s="12">
        <f t="shared" si="4"/>
        <v>3</v>
      </c>
      <c r="M34" s="68">
        <f t="shared" si="1"/>
        <v>3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8">
        <v>3</v>
      </c>
      <c r="E35" s="141"/>
      <c r="F35" s="142"/>
      <c r="G35" s="143"/>
      <c r="H35" s="143">
        <v>3</v>
      </c>
      <c r="I35" s="142"/>
      <c r="J35" s="142"/>
      <c r="K35" s="12">
        <f t="shared" si="4"/>
        <v>0</v>
      </c>
      <c r="L35" s="12">
        <f t="shared" si="4"/>
        <v>3</v>
      </c>
      <c r="M35" s="68">
        <f t="shared" si="1"/>
        <v>3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8">
        <v>3</v>
      </c>
      <c r="E36" s="127"/>
      <c r="F36" s="138"/>
      <c r="G36" s="54"/>
      <c r="H36" s="54">
        <v>3</v>
      </c>
      <c r="I36" s="138"/>
      <c r="J36" s="138"/>
      <c r="K36" s="12">
        <f t="shared" si="4"/>
        <v>0</v>
      </c>
      <c r="L36" s="12">
        <f t="shared" si="4"/>
        <v>3</v>
      </c>
      <c r="M36" s="68">
        <f t="shared" si="1"/>
        <v>3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8">
        <v>3</v>
      </c>
      <c r="E37" s="127"/>
      <c r="F37" s="138"/>
      <c r="G37" s="54"/>
      <c r="H37" s="54">
        <v>0</v>
      </c>
      <c r="I37" s="138"/>
      <c r="J37" s="138"/>
      <c r="K37" s="12">
        <f t="shared" si="4"/>
        <v>0</v>
      </c>
      <c r="L37" s="12">
        <f t="shared" si="4"/>
        <v>0</v>
      </c>
      <c r="M37" s="68">
        <f t="shared" si="1"/>
        <v>0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8">
        <v>3</v>
      </c>
      <c r="E38" s="127"/>
      <c r="F38" s="138"/>
      <c r="G38" s="54"/>
      <c r="H38" s="54">
        <v>3</v>
      </c>
      <c r="I38" s="138"/>
      <c r="J38" s="138"/>
      <c r="K38" s="12">
        <f t="shared" si="4"/>
        <v>0</v>
      </c>
      <c r="L38" s="12">
        <f t="shared" si="4"/>
        <v>3</v>
      </c>
      <c r="M38" s="68">
        <f t="shared" si="1"/>
        <v>3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8">
        <v>3</v>
      </c>
      <c r="E39" s="127"/>
      <c r="F39" s="138"/>
      <c r="G39" s="54"/>
      <c r="H39" s="54">
        <v>3</v>
      </c>
      <c r="I39" s="138"/>
      <c r="J39" s="138"/>
      <c r="K39" s="12">
        <f t="shared" si="4"/>
        <v>0</v>
      </c>
      <c r="L39" s="12">
        <f t="shared" si="4"/>
        <v>3</v>
      </c>
      <c r="M39" s="68">
        <f t="shared" si="1"/>
        <v>3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8">
        <v>3</v>
      </c>
      <c r="E40" s="144"/>
      <c r="F40" s="142"/>
      <c r="G40" s="143"/>
      <c r="H40" s="143">
        <v>3</v>
      </c>
      <c r="I40" s="142"/>
      <c r="J40" s="142"/>
      <c r="K40" s="12">
        <f t="shared" si="4"/>
        <v>0</v>
      </c>
      <c r="L40" s="12">
        <f t="shared" si="4"/>
        <v>3</v>
      </c>
      <c r="M40" s="68">
        <f t="shared" si="1"/>
        <v>3</v>
      </c>
    </row>
    <row r="41" spans="1:13" ht="25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4"/>
    </row>
    <row r="42" spans="1:13" ht="25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A1:M1"/>
    <mergeCell ref="A2:M2"/>
    <mergeCell ref="A3:M3"/>
    <mergeCell ref="A4:M4"/>
    <mergeCell ref="K6:L6"/>
    <mergeCell ref="E7:J7"/>
    <mergeCell ref="G5:H5"/>
    <mergeCell ref="I5:J5"/>
    <mergeCell ref="K5:M5"/>
    <mergeCell ref="B5:D5"/>
    <mergeCell ref="E5:F5"/>
  </mergeCells>
  <printOptions/>
  <pageMargins left="0.75" right="0.75" top="1" bottom="1" header="0.5" footer="0.5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5">
      <selection activeCell="G39" sqref="G39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79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208">
        <v>2</v>
      </c>
      <c r="E8" s="209"/>
      <c r="F8" s="209"/>
      <c r="G8" s="210"/>
      <c r="H8" s="210"/>
      <c r="I8" s="210"/>
      <c r="J8" s="211"/>
      <c r="K8" s="12">
        <f aca="true" t="shared" si="0" ref="K8:L23">SUM(E8)</f>
        <v>0</v>
      </c>
      <c r="L8" s="12">
        <f t="shared" si="0"/>
        <v>0</v>
      </c>
      <c r="M8" s="68">
        <f>SUM(K8,L8)</f>
        <v>0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208">
        <v>2</v>
      </c>
      <c r="E9" s="209"/>
      <c r="F9" s="209"/>
      <c r="G9" s="210"/>
      <c r="H9" s="210"/>
      <c r="I9" s="210"/>
      <c r="J9" s="211"/>
      <c r="K9" s="12">
        <f t="shared" si="0"/>
        <v>0</v>
      </c>
      <c r="L9" s="12">
        <f t="shared" si="0"/>
        <v>0</v>
      </c>
      <c r="M9" s="68">
        <f>SUM(K9,L9)</f>
        <v>0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208">
        <v>2</v>
      </c>
      <c r="E10" s="209"/>
      <c r="F10" s="209"/>
      <c r="G10" s="210"/>
      <c r="H10" s="210"/>
      <c r="I10" s="210"/>
      <c r="J10" s="211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208">
        <v>2</v>
      </c>
      <c r="E11" s="212"/>
      <c r="F11" s="209"/>
      <c r="G11" s="210"/>
      <c r="H11" s="210"/>
      <c r="I11" s="210"/>
      <c r="J11" s="211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208">
        <v>2</v>
      </c>
      <c r="E12" s="212"/>
      <c r="F12" s="209"/>
      <c r="G12" s="210"/>
      <c r="H12" s="210"/>
      <c r="I12" s="210"/>
      <c r="J12" s="211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208">
        <v>2</v>
      </c>
      <c r="E13" s="212"/>
      <c r="F13" s="209"/>
      <c r="G13" s="210"/>
      <c r="H13" s="210"/>
      <c r="I13" s="210"/>
      <c r="J13" s="211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208">
        <v>2</v>
      </c>
      <c r="E14" s="212"/>
      <c r="F14" s="209"/>
      <c r="G14" s="210"/>
      <c r="H14" s="210"/>
      <c r="I14" s="210"/>
      <c r="J14" s="211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208">
        <v>2</v>
      </c>
      <c r="E15" s="212"/>
      <c r="F15" s="209"/>
      <c r="G15" s="210"/>
      <c r="H15" s="210"/>
      <c r="I15" s="210"/>
      <c r="J15" s="211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208">
        <v>2</v>
      </c>
      <c r="E16" s="212"/>
      <c r="F16" s="209"/>
      <c r="G16" s="210"/>
      <c r="H16" s="210"/>
      <c r="I16" s="210"/>
      <c r="J16" s="211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208">
        <v>2</v>
      </c>
      <c r="E17" s="212"/>
      <c r="F17" s="209"/>
      <c r="G17" s="210"/>
      <c r="H17" s="210"/>
      <c r="I17" s="210"/>
      <c r="J17" s="211"/>
      <c r="K17" s="12">
        <f t="shared" si="0"/>
        <v>0</v>
      </c>
      <c r="L17" s="12">
        <f t="shared" si="0"/>
        <v>0</v>
      </c>
      <c r="M17" s="68">
        <f t="shared" si="1"/>
        <v>0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208">
        <v>2</v>
      </c>
      <c r="E18" s="212"/>
      <c r="F18" s="209"/>
      <c r="G18" s="210"/>
      <c r="H18" s="210"/>
      <c r="I18" s="210"/>
      <c r="J18" s="211"/>
      <c r="K18" s="12">
        <f t="shared" si="0"/>
        <v>0</v>
      </c>
      <c r="L18" s="12">
        <f t="shared" si="0"/>
        <v>0</v>
      </c>
      <c r="M18" s="68">
        <f t="shared" si="1"/>
        <v>0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208">
        <v>2</v>
      </c>
      <c r="E19" s="212"/>
      <c r="F19" s="209"/>
      <c r="G19" s="210"/>
      <c r="H19" s="210"/>
      <c r="I19" s="210"/>
      <c r="J19" s="211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208">
        <v>2</v>
      </c>
      <c r="E20" s="212"/>
      <c r="F20" s="209"/>
      <c r="G20" s="210"/>
      <c r="H20" s="210"/>
      <c r="I20" s="210"/>
      <c r="J20" s="211"/>
      <c r="K20" s="12">
        <f t="shared" si="0"/>
        <v>0</v>
      </c>
      <c r="L20" s="12">
        <f t="shared" si="0"/>
        <v>0</v>
      </c>
      <c r="M20" s="68">
        <f t="shared" si="1"/>
        <v>0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208">
        <v>2</v>
      </c>
      <c r="E21" s="212"/>
      <c r="F21" s="209"/>
      <c r="G21" s="210"/>
      <c r="H21" s="210"/>
      <c r="I21" s="210"/>
      <c r="J21" s="211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208">
        <v>2</v>
      </c>
      <c r="E22" s="212"/>
      <c r="F22" s="209"/>
      <c r="G22" s="210"/>
      <c r="H22" s="210"/>
      <c r="I22" s="210"/>
      <c r="J22" s="211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208">
        <v>2</v>
      </c>
      <c r="E23" s="209"/>
      <c r="F23" s="209"/>
      <c r="G23" s="210"/>
      <c r="H23" s="210"/>
      <c r="I23" s="210"/>
      <c r="J23" s="211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208">
        <v>2</v>
      </c>
      <c r="E24" s="210"/>
      <c r="F24" s="210"/>
      <c r="G24" s="210"/>
      <c r="H24" s="210"/>
      <c r="I24" s="209"/>
      <c r="J24" s="212"/>
      <c r="K24" s="12">
        <f>SUM(I24)</f>
        <v>0</v>
      </c>
      <c r="L24" s="12">
        <f aca="true" t="shared" si="2" ref="K24:L29">SUM(J24)</f>
        <v>0</v>
      </c>
      <c r="M24" s="68">
        <f t="shared" si="1"/>
        <v>0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208">
        <v>2</v>
      </c>
      <c r="E25" s="210"/>
      <c r="F25" s="210"/>
      <c r="G25" s="210"/>
      <c r="H25" s="210"/>
      <c r="I25" s="209">
        <v>2</v>
      </c>
      <c r="J25" s="212"/>
      <c r="K25" s="12">
        <f t="shared" si="2"/>
        <v>2</v>
      </c>
      <c r="L25" s="12">
        <f t="shared" si="2"/>
        <v>0</v>
      </c>
      <c r="M25" s="68">
        <f t="shared" si="1"/>
        <v>2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208">
        <v>2</v>
      </c>
      <c r="E26" s="210"/>
      <c r="F26" s="210"/>
      <c r="G26" s="210"/>
      <c r="H26" s="210"/>
      <c r="I26" s="209"/>
      <c r="J26" s="212"/>
      <c r="K26" s="12">
        <f t="shared" si="2"/>
        <v>0</v>
      </c>
      <c r="L26" s="12">
        <f t="shared" si="2"/>
        <v>0</v>
      </c>
      <c r="M26" s="68">
        <f t="shared" si="1"/>
        <v>0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208">
        <v>2</v>
      </c>
      <c r="E27" s="210"/>
      <c r="F27" s="210"/>
      <c r="G27" s="210"/>
      <c r="H27" s="210"/>
      <c r="I27" s="209"/>
      <c r="J27" s="212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208">
        <v>2</v>
      </c>
      <c r="E28" s="211"/>
      <c r="F28" s="210"/>
      <c r="G28" s="210"/>
      <c r="H28" s="210"/>
      <c r="I28" s="209"/>
      <c r="J28" s="212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209">
        <v>3</v>
      </c>
      <c r="E29" s="210"/>
      <c r="F29" s="210"/>
      <c r="G29" s="211"/>
      <c r="H29" s="211"/>
      <c r="I29" s="212">
        <v>3</v>
      </c>
      <c r="J29" s="212"/>
      <c r="K29" s="12">
        <f t="shared" si="2"/>
        <v>3</v>
      </c>
      <c r="L29" s="12">
        <f t="shared" si="2"/>
        <v>0</v>
      </c>
      <c r="M29" s="68">
        <f t="shared" si="1"/>
        <v>3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209">
        <v>3</v>
      </c>
      <c r="E30" s="210"/>
      <c r="F30" s="210"/>
      <c r="G30" s="211"/>
      <c r="H30" s="211"/>
      <c r="I30" s="212">
        <v>3</v>
      </c>
      <c r="J30" s="212"/>
      <c r="K30" s="12">
        <f aca="true" t="shared" si="3" ref="K30:L33">SUM(I30)</f>
        <v>3</v>
      </c>
      <c r="L30" s="12">
        <f t="shared" si="3"/>
        <v>0</v>
      </c>
      <c r="M30" s="68">
        <f t="shared" si="1"/>
        <v>3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209">
        <v>3</v>
      </c>
      <c r="E31" s="210"/>
      <c r="F31" s="210"/>
      <c r="G31" s="211"/>
      <c r="H31" s="211"/>
      <c r="I31" s="212"/>
      <c r="J31" s="212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209">
        <v>3</v>
      </c>
      <c r="E32" s="210"/>
      <c r="F32" s="210"/>
      <c r="G32" s="211"/>
      <c r="H32" s="211"/>
      <c r="I32" s="212"/>
      <c r="J32" s="212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209">
        <v>3</v>
      </c>
      <c r="E33" s="210"/>
      <c r="F33" s="210"/>
      <c r="G33" s="211"/>
      <c r="H33" s="211"/>
      <c r="I33" s="212"/>
      <c r="J33" s="212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209">
        <v>2</v>
      </c>
      <c r="E34" s="210"/>
      <c r="F34" s="210"/>
      <c r="G34" s="212">
        <v>2</v>
      </c>
      <c r="H34" s="212"/>
      <c r="I34" s="211"/>
      <c r="J34" s="211"/>
      <c r="K34" s="12">
        <f aca="true" t="shared" si="4" ref="K34:L40">SUM(G34)</f>
        <v>2</v>
      </c>
      <c r="L34" s="12">
        <f t="shared" si="4"/>
        <v>0</v>
      </c>
      <c r="M34" s="68">
        <f t="shared" si="1"/>
        <v>2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209">
        <v>2</v>
      </c>
      <c r="E35" s="210"/>
      <c r="F35" s="210"/>
      <c r="G35" s="212"/>
      <c r="H35" s="212"/>
      <c r="I35" s="211"/>
      <c r="J35" s="211"/>
      <c r="K35" s="12">
        <f t="shared" si="4"/>
        <v>0</v>
      </c>
      <c r="L35" s="12">
        <f t="shared" si="4"/>
        <v>0</v>
      </c>
      <c r="M35" s="68">
        <f t="shared" si="1"/>
        <v>0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209">
        <v>2</v>
      </c>
      <c r="E36" s="210"/>
      <c r="F36" s="210"/>
      <c r="G36" s="212"/>
      <c r="H36" s="212"/>
      <c r="I36" s="211"/>
      <c r="J36" s="211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209">
        <v>2</v>
      </c>
      <c r="E37" s="210"/>
      <c r="F37" s="210"/>
      <c r="G37" s="212">
        <v>2</v>
      </c>
      <c r="H37" s="212"/>
      <c r="I37" s="211"/>
      <c r="J37" s="211"/>
      <c r="K37" s="12">
        <f t="shared" si="4"/>
        <v>2</v>
      </c>
      <c r="L37" s="12">
        <f t="shared" si="4"/>
        <v>0</v>
      </c>
      <c r="M37" s="68">
        <f t="shared" si="1"/>
        <v>2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209">
        <v>2</v>
      </c>
      <c r="E38" s="210"/>
      <c r="F38" s="210"/>
      <c r="G38" s="212">
        <v>2</v>
      </c>
      <c r="H38" s="212"/>
      <c r="I38" s="211"/>
      <c r="J38" s="211"/>
      <c r="K38" s="12">
        <f t="shared" si="4"/>
        <v>2</v>
      </c>
      <c r="L38" s="12">
        <f t="shared" si="4"/>
        <v>0</v>
      </c>
      <c r="M38" s="68">
        <f t="shared" si="1"/>
        <v>2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209">
        <v>2</v>
      </c>
      <c r="E39" s="210"/>
      <c r="F39" s="210"/>
      <c r="G39" s="212">
        <v>2</v>
      </c>
      <c r="H39" s="212"/>
      <c r="I39" s="211"/>
      <c r="J39" s="211"/>
      <c r="K39" s="12">
        <f t="shared" si="4"/>
        <v>2</v>
      </c>
      <c r="L39" s="12">
        <f t="shared" si="4"/>
        <v>0</v>
      </c>
      <c r="M39" s="68">
        <f t="shared" si="1"/>
        <v>2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209">
        <v>2</v>
      </c>
      <c r="E40" s="210"/>
      <c r="F40" s="210"/>
      <c r="G40" s="212"/>
      <c r="H40" s="212"/>
      <c r="I40" s="211"/>
      <c r="J40" s="211"/>
      <c r="K40" s="12">
        <f t="shared" si="4"/>
        <v>0</v>
      </c>
      <c r="L40" s="12">
        <f t="shared" si="4"/>
        <v>0</v>
      </c>
      <c r="M40" s="68">
        <f t="shared" si="1"/>
        <v>0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A1:M1"/>
    <mergeCell ref="A2:M2"/>
    <mergeCell ref="A3:M3"/>
    <mergeCell ref="A4:M4"/>
    <mergeCell ref="K6:L6"/>
    <mergeCell ref="E7:J7"/>
    <mergeCell ref="G5:H5"/>
    <mergeCell ref="I5:J5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90" zoomScaleNormal="75" zoomScaleSheetLayoutView="90" zoomScalePageLayoutView="0" workbookViewId="0" topLeftCell="A10">
      <selection activeCell="E29" sqref="E29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64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4</v>
      </c>
      <c r="E8" s="9"/>
      <c r="F8" s="8">
        <v>4</v>
      </c>
      <c r="G8" s="23"/>
      <c r="H8" s="23"/>
      <c r="I8" s="24"/>
      <c r="J8" s="25"/>
      <c r="K8" s="12">
        <f aca="true" t="shared" si="0" ref="K8:L23">SUM(E8)</f>
        <v>0</v>
      </c>
      <c r="L8" s="12">
        <f t="shared" si="0"/>
        <v>4</v>
      </c>
      <c r="M8" s="68">
        <f>SUM(K8,L8)</f>
        <v>4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4</v>
      </c>
      <c r="E9" s="9"/>
      <c r="F9" s="8">
        <v>4</v>
      </c>
      <c r="G9" s="23"/>
      <c r="H9" s="23"/>
      <c r="I9" s="24"/>
      <c r="J9" s="25"/>
      <c r="K9" s="12">
        <f t="shared" si="0"/>
        <v>0</v>
      </c>
      <c r="L9" s="12">
        <f t="shared" si="0"/>
        <v>4</v>
      </c>
      <c r="M9" s="68">
        <f>SUM(K9,L9)</f>
        <v>4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4</v>
      </c>
      <c r="E10" s="9"/>
      <c r="F10" s="8">
        <v>4</v>
      </c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4</v>
      </c>
      <c r="E11" s="13"/>
      <c r="F11" s="8">
        <v>4</v>
      </c>
      <c r="G11" s="23"/>
      <c r="H11" s="23"/>
      <c r="I11" s="24"/>
      <c r="J11" s="25"/>
      <c r="K11" s="12">
        <f t="shared" si="0"/>
        <v>0</v>
      </c>
      <c r="L11" s="12">
        <f t="shared" si="0"/>
        <v>4</v>
      </c>
      <c r="M11" s="68">
        <f aca="true" t="shared" si="1" ref="M11:M40">SUM(K11,L11)</f>
        <v>4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4</v>
      </c>
      <c r="E12" s="13"/>
      <c r="F12" s="9"/>
      <c r="G12" s="23"/>
      <c r="H12" s="23"/>
      <c r="I12" s="24"/>
      <c r="J12" s="25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4</v>
      </c>
      <c r="E13" s="13"/>
      <c r="F13" s="9"/>
      <c r="G13" s="23"/>
      <c r="H13" s="23"/>
      <c r="I13" s="24"/>
      <c r="J13" s="25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4</v>
      </c>
      <c r="E14" s="13"/>
      <c r="F14" s="9"/>
      <c r="G14" s="23"/>
      <c r="H14" s="23"/>
      <c r="I14" s="24"/>
      <c r="J14" s="25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4</v>
      </c>
      <c r="E15" s="13"/>
      <c r="F15" s="9"/>
      <c r="G15" s="23"/>
      <c r="H15" s="23"/>
      <c r="I15" s="24"/>
      <c r="J15" s="25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4</v>
      </c>
      <c r="E16" s="13"/>
      <c r="F16" s="9"/>
      <c r="G16" s="23"/>
      <c r="H16" s="23"/>
      <c r="I16" s="24"/>
      <c r="J16" s="25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3</v>
      </c>
      <c r="E17" s="13"/>
      <c r="F17" s="8">
        <v>3</v>
      </c>
      <c r="G17" s="23"/>
      <c r="H17" s="23"/>
      <c r="I17" s="24"/>
      <c r="J17" s="25"/>
      <c r="K17" s="12">
        <f t="shared" si="0"/>
        <v>0</v>
      </c>
      <c r="L17" s="12">
        <f t="shared" si="0"/>
        <v>3</v>
      </c>
      <c r="M17" s="68">
        <f t="shared" si="1"/>
        <v>3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3</v>
      </c>
      <c r="E18" s="13"/>
      <c r="F18" s="8">
        <v>3</v>
      </c>
      <c r="G18" s="23"/>
      <c r="H18" s="23"/>
      <c r="I18" s="24"/>
      <c r="J18" s="25"/>
      <c r="K18" s="12">
        <f t="shared" si="0"/>
        <v>0</v>
      </c>
      <c r="L18" s="12">
        <f t="shared" si="0"/>
        <v>3</v>
      </c>
      <c r="M18" s="68">
        <f t="shared" si="1"/>
        <v>3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3</v>
      </c>
      <c r="E19" s="13"/>
      <c r="F19" s="8"/>
      <c r="G19" s="23"/>
      <c r="H19" s="23"/>
      <c r="I19" s="24"/>
      <c r="J19" s="25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3</v>
      </c>
      <c r="E20" s="101"/>
      <c r="F20" s="8">
        <v>3</v>
      </c>
      <c r="G20" s="23"/>
      <c r="H20" s="23"/>
      <c r="I20" s="24"/>
      <c r="J20" s="25"/>
      <c r="K20" s="12">
        <f t="shared" si="0"/>
        <v>0</v>
      </c>
      <c r="L20" s="12">
        <f t="shared" si="0"/>
        <v>3</v>
      </c>
      <c r="M20" s="68">
        <f t="shared" si="1"/>
        <v>3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3</v>
      </c>
      <c r="E21" s="101"/>
      <c r="F21" s="102"/>
      <c r="G21" s="23"/>
      <c r="H21" s="23"/>
      <c r="I21" s="24"/>
      <c r="J21" s="25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3</v>
      </c>
      <c r="E22" s="101"/>
      <c r="F22" s="102"/>
      <c r="G22" s="23"/>
      <c r="H22" s="23"/>
      <c r="I22" s="24"/>
      <c r="J22" s="25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3</v>
      </c>
      <c r="E23" s="102"/>
      <c r="F23" s="102"/>
      <c r="G23" s="23"/>
      <c r="H23" s="23"/>
      <c r="I23" s="24"/>
      <c r="J23" s="25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4</v>
      </c>
      <c r="E24" s="23"/>
      <c r="F24" s="23"/>
      <c r="G24" s="23"/>
      <c r="H24" s="23"/>
      <c r="I24" s="10"/>
      <c r="J24" s="11">
        <v>4</v>
      </c>
      <c r="K24" s="12">
        <f>SUM(I24)</f>
        <v>0</v>
      </c>
      <c r="L24" s="12">
        <f aca="true" t="shared" si="2" ref="K24:L29">SUM(J24)</f>
        <v>4</v>
      </c>
      <c r="M24" s="68">
        <f t="shared" si="1"/>
        <v>4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4</v>
      </c>
      <c r="E25" s="23"/>
      <c r="F25" s="23"/>
      <c r="G25" s="23"/>
      <c r="H25" s="23"/>
      <c r="I25" s="10"/>
      <c r="J25" s="11">
        <v>4</v>
      </c>
      <c r="K25" s="12">
        <f t="shared" si="2"/>
        <v>0</v>
      </c>
      <c r="L25" s="12">
        <f t="shared" si="2"/>
        <v>4</v>
      </c>
      <c r="M25" s="68">
        <f t="shared" si="1"/>
        <v>4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4</v>
      </c>
      <c r="E26" s="23"/>
      <c r="F26" s="23"/>
      <c r="G26" s="23"/>
      <c r="H26" s="23"/>
      <c r="I26" s="10"/>
      <c r="J26" s="11">
        <v>4</v>
      </c>
      <c r="K26" s="12">
        <f t="shared" si="2"/>
        <v>0</v>
      </c>
      <c r="L26" s="12">
        <f t="shared" si="2"/>
        <v>4</v>
      </c>
      <c r="M26" s="68">
        <f t="shared" si="1"/>
        <v>4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4</v>
      </c>
      <c r="E27" s="23"/>
      <c r="F27" s="23"/>
      <c r="G27" s="23"/>
      <c r="H27" s="23"/>
      <c r="I27" s="10"/>
      <c r="J27" s="11">
        <v>4</v>
      </c>
      <c r="K27" s="12">
        <f t="shared" si="2"/>
        <v>0</v>
      </c>
      <c r="L27" s="12">
        <f t="shared" si="2"/>
        <v>4</v>
      </c>
      <c r="M27" s="68">
        <f t="shared" si="1"/>
        <v>4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4</v>
      </c>
      <c r="E28" s="106"/>
      <c r="F28" s="23"/>
      <c r="G28" s="23"/>
      <c r="H28" s="23"/>
      <c r="I28" s="10"/>
      <c r="J28" s="11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8">
        <v>3</v>
      </c>
      <c r="E29" s="26"/>
      <c r="F29" s="27"/>
      <c r="G29" s="28"/>
      <c r="H29" s="28"/>
      <c r="I29" s="1"/>
      <c r="J29" s="1">
        <v>3</v>
      </c>
      <c r="K29" s="12">
        <f t="shared" si="2"/>
        <v>0</v>
      </c>
      <c r="L29" s="12">
        <f t="shared" si="2"/>
        <v>3</v>
      </c>
      <c r="M29" s="68">
        <f t="shared" si="1"/>
        <v>3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8">
        <v>3</v>
      </c>
      <c r="E30" s="26"/>
      <c r="F30" s="27"/>
      <c r="G30" s="28"/>
      <c r="H30" s="28"/>
      <c r="I30" s="57"/>
      <c r="J30" s="57">
        <v>3</v>
      </c>
      <c r="K30" s="12">
        <f aca="true" t="shared" si="3" ref="K30:L33">SUM(I30)</f>
        <v>0</v>
      </c>
      <c r="L30" s="12">
        <f t="shared" si="3"/>
        <v>3</v>
      </c>
      <c r="M30" s="68">
        <f t="shared" si="1"/>
        <v>3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8">
        <v>3</v>
      </c>
      <c r="E31" s="23"/>
      <c r="F31" s="27"/>
      <c r="G31" s="28"/>
      <c r="H31" s="28"/>
      <c r="I31" s="57"/>
      <c r="J31" s="57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8">
        <v>3</v>
      </c>
      <c r="E32" s="23"/>
      <c r="F32" s="27"/>
      <c r="G32" s="28"/>
      <c r="H32" s="28"/>
      <c r="I32" s="57"/>
      <c r="J32" s="57">
        <v>3</v>
      </c>
      <c r="K32" s="12">
        <f t="shared" si="3"/>
        <v>0</v>
      </c>
      <c r="L32" s="12">
        <f t="shared" si="3"/>
        <v>3</v>
      </c>
      <c r="M32" s="68">
        <f t="shared" si="1"/>
        <v>3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8">
        <v>3</v>
      </c>
      <c r="E33" s="23"/>
      <c r="F33" s="27"/>
      <c r="G33" s="28"/>
      <c r="H33" s="28"/>
      <c r="I33" s="57"/>
      <c r="J33" s="57"/>
      <c r="K33" s="12">
        <f t="shared" si="3"/>
        <v>0</v>
      </c>
      <c r="L33" s="12">
        <f t="shared" si="3"/>
        <v>0</v>
      </c>
      <c r="M33" s="68">
        <f t="shared" si="1"/>
        <v>0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8">
        <v>4</v>
      </c>
      <c r="E34" s="23"/>
      <c r="F34" s="27"/>
      <c r="G34" s="1"/>
      <c r="H34" s="1">
        <v>4</v>
      </c>
      <c r="I34" s="28"/>
      <c r="J34" s="28"/>
      <c r="K34" s="12">
        <f aca="true" t="shared" si="4" ref="K34:L40">SUM(G34)</f>
        <v>0</v>
      </c>
      <c r="L34" s="12">
        <f t="shared" si="4"/>
        <v>4</v>
      </c>
      <c r="M34" s="68">
        <f t="shared" si="1"/>
        <v>4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8">
        <v>4</v>
      </c>
      <c r="E35" s="23"/>
      <c r="F35" s="27"/>
      <c r="G35" s="1"/>
      <c r="H35" s="1">
        <v>3</v>
      </c>
      <c r="I35" s="28"/>
      <c r="J35" s="28"/>
      <c r="K35" s="12">
        <f t="shared" si="4"/>
        <v>0</v>
      </c>
      <c r="L35" s="12">
        <f t="shared" si="4"/>
        <v>3</v>
      </c>
      <c r="M35" s="68">
        <f t="shared" si="1"/>
        <v>3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8">
        <v>4</v>
      </c>
      <c r="E36" s="23"/>
      <c r="F36" s="27"/>
      <c r="G36" s="1"/>
      <c r="H36" s="1"/>
      <c r="I36" s="28"/>
      <c r="J36" s="28"/>
      <c r="K36" s="12">
        <f t="shared" si="4"/>
        <v>0</v>
      </c>
      <c r="L36" s="12">
        <f t="shared" si="4"/>
        <v>0</v>
      </c>
      <c r="M36" s="68">
        <f t="shared" si="1"/>
        <v>0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8">
        <v>3</v>
      </c>
      <c r="E37" s="23"/>
      <c r="F37" s="27"/>
      <c r="G37" s="1"/>
      <c r="H37" s="1">
        <v>3</v>
      </c>
      <c r="I37" s="28"/>
      <c r="J37" s="28"/>
      <c r="K37" s="12">
        <f t="shared" si="4"/>
        <v>0</v>
      </c>
      <c r="L37" s="12">
        <f t="shared" si="4"/>
        <v>3</v>
      </c>
      <c r="M37" s="68">
        <f t="shared" si="1"/>
        <v>3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8">
        <v>3</v>
      </c>
      <c r="E38" s="23"/>
      <c r="F38" s="27"/>
      <c r="G38" s="1"/>
      <c r="H38" s="1">
        <v>3</v>
      </c>
      <c r="I38" s="28"/>
      <c r="J38" s="28"/>
      <c r="K38" s="12">
        <f t="shared" si="4"/>
        <v>0</v>
      </c>
      <c r="L38" s="12">
        <f t="shared" si="4"/>
        <v>3</v>
      </c>
      <c r="M38" s="68">
        <f t="shared" si="1"/>
        <v>3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8">
        <v>3</v>
      </c>
      <c r="E39" s="23"/>
      <c r="F39" s="27"/>
      <c r="G39" s="1"/>
      <c r="H39" s="1">
        <v>3</v>
      </c>
      <c r="I39" s="28"/>
      <c r="J39" s="28"/>
      <c r="K39" s="12">
        <f t="shared" si="4"/>
        <v>0</v>
      </c>
      <c r="L39" s="12">
        <f t="shared" si="4"/>
        <v>3</v>
      </c>
      <c r="M39" s="68">
        <f t="shared" si="1"/>
        <v>3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8">
        <v>3</v>
      </c>
      <c r="E40" s="23"/>
      <c r="F40" s="27"/>
      <c r="G40" s="1"/>
      <c r="H40" s="1">
        <v>3</v>
      </c>
      <c r="I40" s="28"/>
      <c r="J40" s="28"/>
      <c r="K40" s="12">
        <f t="shared" si="4"/>
        <v>0</v>
      </c>
      <c r="L40" s="12">
        <f t="shared" si="4"/>
        <v>3</v>
      </c>
      <c r="M40" s="68">
        <f t="shared" si="1"/>
        <v>3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spans="1:6" ht="25.5" customHeight="1">
      <c r="A45" s="77"/>
      <c r="E45" s="77"/>
      <c r="F45" s="77"/>
    </row>
    <row r="46" spans="1:6" ht="25.5" customHeight="1">
      <c r="A46" s="77"/>
      <c r="E46" s="77"/>
      <c r="F46" s="77"/>
    </row>
    <row r="47" spans="1:6" ht="25.5" customHeight="1">
      <c r="A47" s="77"/>
      <c r="E47" s="77"/>
      <c r="F47" s="77"/>
    </row>
    <row r="48" spans="1:6" ht="25.5" customHeight="1">
      <c r="A48" s="77"/>
      <c r="E48" s="77"/>
      <c r="F48" s="77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="90" zoomScaleNormal="90" zoomScalePageLayoutView="0" workbookViewId="0" topLeftCell="A2">
      <selection activeCell="A41" sqref="A41:M41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78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3</v>
      </c>
      <c r="E8" s="178">
        <v>3</v>
      </c>
      <c r="F8" s="178"/>
      <c r="G8" s="179"/>
      <c r="H8" s="179"/>
      <c r="I8" s="180"/>
      <c r="J8" s="181"/>
      <c r="K8" s="12">
        <f aca="true" t="shared" si="0" ref="K8:L23">SUM(E8)</f>
        <v>3</v>
      </c>
      <c r="L8" s="12">
        <f t="shared" si="0"/>
        <v>0</v>
      </c>
      <c r="M8" s="68">
        <f>SUM(K8,L8)</f>
        <v>3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3</v>
      </c>
      <c r="E9" s="178"/>
      <c r="F9" s="178">
        <v>3</v>
      </c>
      <c r="G9" s="179"/>
      <c r="H9" s="179"/>
      <c r="I9" s="180"/>
      <c r="J9" s="181"/>
      <c r="K9" s="12">
        <f t="shared" si="0"/>
        <v>0</v>
      </c>
      <c r="L9" s="12">
        <f t="shared" si="0"/>
        <v>3</v>
      </c>
      <c r="M9" s="68">
        <f>SUM(K9,L9)</f>
        <v>3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3</v>
      </c>
      <c r="E10" s="178"/>
      <c r="F10" s="178">
        <v>3</v>
      </c>
      <c r="G10" s="179"/>
      <c r="H10" s="179"/>
      <c r="I10" s="180"/>
      <c r="J10" s="181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3</v>
      </c>
      <c r="E11" s="182"/>
      <c r="F11" s="178"/>
      <c r="G11" s="179"/>
      <c r="H11" s="179"/>
      <c r="I11" s="180"/>
      <c r="J11" s="181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3</v>
      </c>
      <c r="E12" s="182"/>
      <c r="F12" s="178"/>
      <c r="G12" s="179"/>
      <c r="H12" s="179"/>
      <c r="I12" s="180"/>
      <c r="J12" s="181"/>
      <c r="K12" s="12">
        <f t="shared" si="0"/>
        <v>0</v>
      </c>
      <c r="L12" s="12">
        <f t="shared" si="0"/>
        <v>0</v>
      </c>
      <c r="M12" s="68">
        <f t="shared" si="1"/>
        <v>0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3</v>
      </c>
      <c r="E13" s="182"/>
      <c r="F13" s="178"/>
      <c r="G13" s="179"/>
      <c r="H13" s="179"/>
      <c r="I13" s="180"/>
      <c r="J13" s="181"/>
      <c r="K13" s="12">
        <f t="shared" si="0"/>
        <v>0</v>
      </c>
      <c r="L13" s="12">
        <f t="shared" si="0"/>
        <v>0</v>
      </c>
      <c r="M13" s="68">
        <f t="shared" si="1"/>
        <v>0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3</v>
      </c>
      <c r="E14" s="182"/>
      <c r="F14" s="178"/>
      <c r="G14" s="179"/>
      <c r="H14" s="179"/>
      <c r="I14" s="180"/>
      <c r="J14" s="181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3</v>
      </c>
      <c r="E15" s="182"/>
      <c r="F15" s="178"/>
      <c r="G15" s="179"/>
      <c r="H15" s="179"/>
      <c r="I15" s="180"/>
      <c r="J15" s="181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3</v>
      </c>
      <c r="E16" s="182"/>
      <c r="F16" s="178"/>
      <c r="G16" s="179"/>
      <c r="H16" s="179"/>
      <c r="I16" s="180"/>
      <c r="J16" s="181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3</v>
      </c>
      <c r="E17" s="183">
        <v>3</v>
      </c>
      <c r="F17" s="184"/>
      <c r="G17" s="185"/>
      <c r="H17" s="185"/>
      <c r="I17" s="186"/>
      <c r="J17" s="187"/>
      <c r="K17" s="12">
        <f t="shared" si="0"/>
        <v>3</v>
      </c>
      <c r="L17" s="12">
        <f t="shared" si="0"/>
        <v>0</v>
      </c>
      <c r="M17" s="68">
        <f t="shared" si="1"/>
        <v>3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3</v>
      </c>
      <c r="E18" s="188">
        <v>3</v>
      </c>
      <c r="F18" s="189"/>
      <c r="G18" s="179"/>
      <c r="H18" s="179"/>
      <c r="I18" s="180"/>
      <c r="J18" s="181"/>
      <c r="K18" s="12">
        <f t="shared" si="0"/>
        <v>3</v>
      </c>
      <c r="L18" s="12">
        <f t="shared" si="0"/>
        <v>0</v>
      </c>
      <c r="M18" s="68">
        <f t="shared" si="1"/>
        <v>3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3</v>
      </c>
      <c r="E19" s="190">
        <v>3</v>
      </c>
      <c r="F19" s="191"/>
      <c r="G19" s="179"/>
      <c r="H19" s="179"/>
      <c r="I19" s="180"/>
      <c r="J19" s="181"/>
      <c r="K19" s="12">
        <f t="shared" si="0"/>
        <v>3</v>
      </c>
      <c r="L19" s="12">
        <f t="shared" si="0"/>
        <v>0</v>
      </c>
      <c r="M19" s="68">
        <f t="shared" si="1"/>
        <v>3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3</v>
      </c>
      <c r="E20" s="192"/>
      <c r="F20" s="193"/>
      <c r="G20" s="185"/>
      <c r="H20" s="185"/>
      <c r="I20" s="186"/>
      <c r="J20" s="187"/>
      <c r="K20" s="12">
        <f t="shared" si="0"/>
        <v>0</v>
      </c>
      <c r="L20" s="12">
        <f t="shared" si="0"/>
        <v>0</v>
      </c>
      <c r="M20" s="68">
        <f t="shared" si="1"/>
        <v>0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3</v>
      </c>
      <c r="E21" s="192"/>
      <c r="F21" s="193"/>
      <c r="G21" s="185"/>
      <c r="H21" s="185"/>
      <c r="I21" s="186"/>
      <c r="J21" s="187"/>
      <c r="K21" s="12">
        <f t="shared" si="0"/>
        <v>0</v>
      </c>
      <c r="L21" s="12">
        <f t="shared" si="0"/>
        <v>0</v>
      </c>
      <c r="M21" s="68">
        <f t="shared" si="1"/>
        <v>0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3</v>
      </c>
      <c r="E22" s="192"/>
      <c r="F22" s="193"/>
      <c r="G22" s="185"/>
      <c r="H22" s="185"/>
      <c r="I22" s="186"/>
      <c r="J22" s="187"/>
      <c r="K22" s="12">
        <f t="shared" si="0"/>
        <v>0</v>
      </c>
      <c r="L22" s="12">
        <f t="shared" si="0"/>
        <v>0</v>
      </c>
      <c r="M22" s="68">
        <f t="shared" si="1"/>
        <v>0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3</v>
      </c>
      <c r="E23" s="194"/>
      <c r="F23" s="194"/>
      <c r="G23" s="179"/>
      <c r="H23" s="179"/>
      <c r="I23" s="180"/>
      <c r="J23" s="181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3</v>
      </c>
      <c r="E24" s="195"/>
      <c r="F24" s="195"/>
      <c r="G24" s="179"/>
      <c r="H24" s="179"/>
      <c r="I24" s="196">
        <v>3</v>
      </c>
      <c r="J24" s="202"/>
      <c r="K24" s="12">
        <f>SUM(I24)</f>
        <v>3</v>
      </c>
      <c r="L24" s="12">
        <f aca="true" t="shared" si="2" ref="K24:L29">SUM(J24)</f>
        <v>0</v>
      </c>
      <c r="M24" s="68">
        <f t="shared" si="1"/>
        <v>3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3</v>
      </c>
      <c r="E25" s="195"/>
      <c r="F25" s="195"/>
      <c r="G25" s="179"/>
      <c r="H25" s="179"/>
      <c r="I25" s="196">
        <v>3</v>
      </c>
      <c r="J25" s="202"/>
      <c r="K25" s="12">
        <f t="shared" si="2"/>
        <v>3</v>
      </c>
      <c r="L25" s="12">
        <f t="shared" si="2"/>
        <v>0</v>
      </c>
      <c r="M25" s="68">
        <f t="shared" si="1"/>
        <v>3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3</v>
      </c>
      <c r="E26" s="195"/>
      <c r="F26" s="195"/>
      <c r="G26" s="179"/>
      <c r="H26" s="179"/>
      <c r="I26" s="196">
        <v>3</v>
      </c>
      <c r="J26" s="202"/>
      <c r="K26" s="12">
        <f t="shared" si="2"/>
        <v>3</v>
      </c>
      <c r="L26" s="12">
        <f t="shared" si="2"/>
        <v>0</v>
      </c>
      <c r="M26" s="68">
        <f t="shared" si="1"/>
        <v>3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3</v>
      </c>
      <c r="E27" s="195"/>
      <c r="F27" s="195"/>
      <c r="G27" s="179"/>
      <c r="H27" s="179"/>
      <c r="I27" s="196"/>
      <c r="J27" s="202">
        <v>3</v>
      </c>
      <c r="K27" s="12">
        <f t="shared" si="2"/>
        <v>0</v>
      </c>
      <c r="L27" s="12">
        <f t="shared" si="2"/>
        <v>3</v>
      </c>
      <c r="M27" s="68">
        <f t="shared" si="1"/>
        <v>3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3</v>
      </c>
      <c r="E28" s="197"/>
      <c r="F28" s="195"/>
      <c r="G28" s="179"/>
      <c r="H28" s="179"/>
      <c r="I28" s="196"/>
      <c r="J28" s="202"/>
      <c r="K28" s="12">
        <f t="shared" si="2"/>
        <v>0</v>
      </c>
      <c r="L28" s="12">
        <f t="shared" si="2"/>
        <v>0</v>
      </c>
      <c r="M28" s="68">
        <f t="shared" si="1"/>
        <v>0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8">
        <v>3</v>
      </c>
      <c r="E29" s="26"/>
      <c r="F29" s="27"/>
      <c r="G29" s="28"/>
      <c r="H29" s="28"/>
      <c r="I29" s="1">
        <v>3</v>
      </c>
      <c r="J29" s="1"/>
      <c r="K29" s="12">
        <f t="shared" si="2"/>
        <v>3</v>
      </c>
      <c r="L29" s="12">
        <f t="shared" si="2"/>
        <v>0</v>
      </c>
      <c r="M29" s="68">
        <f t="shared" si="1"/>
        <v>3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8">
        <v>3</v>
      </c>
      <c r="E30" s="26"/>
      <c r="F30" s="27"/>
      <c r="G30" s="28"/>
      <c r="H30" s="28"/>
      <c r="I30" s="57">
        <v>3</v>
      </c>
      <c r="J30" s="57"/>
      <c r="K30" s="12">
        <f aca="true" t="shared" si="3" ref="K30:L33">SUM(I30)</f>
        <v>3</v>
      </c>
      <c r="L30" s="12">
        <f t="shared" si="3"/>
        <v>0</v>
      </c>
      <c r="M30" s="68">
        <f t="shared" si="1"/>
        <v>3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8">
        <v>3</v>
      </c>
      <c r="E31" s="195"/>
      <c r="F31" s="27"/>
      <c r="G31" s="28"/>
      <c r="H31" s="28"/>
      <c r="I31" s="57"/>
      <c r="J31" s="57"/>
      <c r="K31" s="12">
        <f t="shared" si="3"/>
        <v>0</v>
      </c>
      <c r="L31" s="12">
        <f t="shared" si="3"/>
        <v>0</v>
      </c>
      <c r="M31" s="68">
        <f t="shared" si="1"/>
        <v>0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8">
        <v>3</v>
      </c>
      <c r="E32" s="195"/>
      <c r="F32" s="27"/>
      <c r="G32" s="28"/>
      <c r="H32" s="28"/>
      <c r="I32" s="57"/>
      <c r="J32" s="57"/>
      <c r="K32" s="12">
        <f t="shared" si="3"/>
        <v>0</v>
      </c>
      <c r="L32" s="12">
        <f t="shared" si="3"/>
        <v>0</v>
      </c>
      <c r="M32" s="68">
        <f t="shared" si="1"/>
        <v>0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8">
        <v>3</v>
      </c>
      <c r="E33" s="195"/>
      <c r="F33" s="27"/>
      <c r="G33" s="28"/>
      <c r="H33" s="28"/>
      <c r="I33" s="57">
        <v>3</v>
      </c>
      <c r="J33" s="57"/>
      <c r="K33" s="12">
        <f t="shared" si="3"/>
        <v>3</v>
      </c>
      <c r="L33" s="12">
        <f t="shared" si="3"/>
        <v>0</v>
      </c>
      <c r="M33" s="68">
        <f t="shared" si="1"/>
        <v>3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8">
        <v>3</v>
      </c>
      <c r="E34" s="195"/>
      <c r="F34" s="27"/>
      <c r="G34" s="1"/>
      <c r="H34" s="1"/>
      <c r="I34" s="28"/>
      <c r="J34" s="28"/>
      <c r="K34" s="12">
        <f aca="true" t="shared" si="4" ref="K34:L40">SUM(G34)</f>
        <v>0</v>
      </c>
      <c r="L34" s="12">
        <f t="shared" si="4"/>
        <v>0</v>
      </c>
      <c r="M34" s="68">
        <f t="shared" si="1"/>
        <v>0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8">
        <v>3</v>
      </c>
      <c r="E35" s="198"/>
      <c r="F35" s="122"/>
      <c r="G35" s="123">
        <v>3</v>
      </c>
      <c r="H35" s="123"/>
      <c r="I35" s="124"/>
      <c r="J35" s="124"/>
      <c r="K35" s="12">
        <f t="shared" si="4"/>
        <v>3</v>
      </c>
      <c r="L35" s="12">
        <f t="shared" si="4"/>
        <v>0</v>
      </c>
      <c r="M35" s="68">
        <f t="shared" si="1"/>
        <v>3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8">
        <v>3</v>
      </c>
      <c r="E36" s="179"/>
      <c r="F36" s="27"/>
      <c r="G36" s="1"/>
      <c r="H36" s="1">
        <v>3</v>
      </c>
      <c r="I36" s="28"/>
      <c r="J36" s="28"/>
      <c r="K36" s="12">
        <f t="shared" si="4"/>
        <v>0</v>
      </c>
      <c r="L36" s="12">
        <f t="shared" si="4"/>
        <v>3</v>
      </c>
      <c r="M36" s="68">
        <f t="shared" si="1"/>
        <v>3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8">
        <v>3</v>
      </c>
      <c r="E37" s="179"/>
      <c r="F37" s="27"/>
      <c r="G37" s="1"/>
      <c r="H37" s="1"/>
      <c r="I37" s="28"/>
      <c r="J37" s="28"/>
      <c r="K37" s="12">
        <f t="shared" si="4"/>
        <v>0</v>
      </c>
      <c r="L37" s="12">
        <f t="shared" si="4"/>
        <v>0</v>
      </c>
      <c r="M37" s="68">
        <f t="shared" si="1"/>
        <v>0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8">
        <v>3</v>
      </c>
      <c r="E38" s="179"/>
      <c r="F38" s="27"/>
      <c r="G38" s="1">
        <v>3</v>
      </c>
      <c r="H38" s="1"/>
      <c r="I38" s="28"/>
      <c r="J38" s="28"/>
      <c r="K38" s="12">
        <f t="shared" si="4"/>
        <v>3</v>
      </c>
      <c r="L38" s="12">
        <f t="shared" si="4"/>
        <v>0</v>
      </c>
      <c r="M38" s="68">
        <f t="shared" si="1"/>
        <v>3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8">
        <v>3</v>
      </c>
      <c r="E39" s="179"/>
      <c r="F39" s="27"/>
      <c r="G39" s="1">
        <v>3</v>
      </c>
      <c r="H39" s="1"/>
      <c r="I39" s="28"/>
      <c r="J39" s="28"/>
      <c r="K39" s="12">
        <f t="shared" si="4"/>
        <v>3</v>
      </c>
      <c r="L39" s="12">
        <f t="shared" si="4"/>
        <v>0</v>
      </c>
      <c r="M39" s="68">
        <f t="shared" si="1"/>
        <v>3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8">
        <v>3</v>
      </c>
      <c r="E40" s="199"/>
      <c r="F40" s="122"/>
      <c r="G40" s="123"/>
      <c r="H40" s="123"/>
      <c r="I40" s="124"/>
      <c r="J40" s="124"/>
      <c r="K40" s="12">
        <f t="shared" si="4"/>
        <v>0</v>
      </c>
      <c r="L40" s="12">
        <f t="shared" si="4"/>
        <v>0</v>
      </c>
      <c r="M40" s="68">
        <f t="shared" si="1"/>
        <v>0</v>
      </c>
    </row>
    <row r="41" spans="1:13" ht="25.5" customHeight="1">
      <c r="A41" s="92"/>
      <c r="B41" s="9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5"/>
      <c r="L43" s="205"/>
      <c r="M43" s="206"/>
    </row>
    <row r="44" spans="1:13" ht="25.5" customHeight="1">
      <c r="A44" s="78"/>
      <c r="B44" s="78"/>
      <c r="C44" s="94"/>
      <c r="D44" s="207"/>
      <c r="E44" s="244" t="s">
        <v>0</v>
      </c>
      <c r="F44" s="291"/>
      <c r="G44" s="246" t="s">
        <v>1</v>
      </c>
      <c r="H44" s="292"/>
      <c r="I44" s="235" t="s">
        <v>2</v>
      </c>
      <c r="J44" s="293"/>
      <c r="K44" s="237"/>
      <c r="L44" s="294"/>
      <c r="M44" s="295"/>
    </row>
    <row r="45" spans="1:13" ht="25.5" customHeight="1">
      <c r="A45" s="166" t="s">
        <v>142</v>
      </c>
      <c r="B45" s="167" t="s">
        <v>8</v>
      </c>
      <c r="C45" s="168" t="s">
        <v>3</v>
      </c>
      <c r="D45" s="169" t="s">
        <v>143</v>
      </c>
      <c r="E45" s="170" t="s">
        <v>4</v>
      </c>
      <c r="F45" s="171" t="s">
        <v>5</v>
      </c>
      <c r="G45" s="172" t="s">
        <v>4</v>
      </c>
      <c r="H45" s="173" t="s">
        <v>5</v>
      </c>
      <c r="I45" s="174" t="s">
        <v>4</v>
      </c>
      <c r="J45" s="175" t="s">
        <v>5</v>
      </c>
      <c r="K45" s="286" t="s">
        <v>6</v>
      </c>
      <c r="L45" s="287"/>
      <c r="M45" s="176"/>
    </row>
    <row r="46" spans="1:13" ht="25.5" customHeight="1">
      <c r="A46" s="80"/>
      <c r="B46" s="5"/>
      <c r="C46" s="61"/>
      <c r="D46" s="177"/>
      <c r="E46" s="288" t="s">
        <v>137</v>
      </c>
      <c r="F46" s="289"/>
      <c r="G46" s="289"/>
      <c r="H46" s="289"/>
      <c r="I46" s="289"/>
      <c r="J46" s="290"/>
      <c r="K46" s="159" t="s">
        <v>4</v>
      </c>
      <c r="L46" s="159" t="s">
        <v>138</v>
      </c>
      <c r="M46" s="160" t="s">
        <v>6</v>
      </c>
    </row>
    <row r="47" spans="1:13" ht="25.5" customHeight="1">
      <c r="A47" s="1" t="s">
        <v>144</v>
      </c>
      <c r="B47" s="1" t="s">
        <v>14</v>
      </c>
      <c r="C47" s="1" t="s">
        <v>96</v>
      </c>
      <c r="D47" s="1">
        <v>3</v>
      </c>
      <c r="E47" s="1"/>
      <c r="F47" s="1"/>
      <c r="G47" s="1"/>
      <c r="H47" s="1"/>
      <c r="I47" s="1"/>
      <c r="J47" s="1"/>
      <c r="K47" s="1">
        <v>3</v>
      </c>
      <c r="L47" s="1">
        <f>SUM(F47)</f>
        <v>0</v>
      </c>
      <c r="M47" s="1">
        <f>SUM(K47:L47)</f>
        <v>3</v>
      </c>
    </row>
    <row r="48" spans="1:13" ht="25.5" customHeight="1">
      <c r="A48" s="1" t="s">
        <v>145</v>
      </c>
      <c r="B48" s="1" t="s">
        <v>14</v>
      </c>
      <c r="C48" s="1" t="s">
        <v>96</v>
      </c>
      <c r="D48" s="1">
        <v>3</v>
      </c>
      <c r="E48" s="1"/>
      <c r="F48" s="1"/>
      <c r="G48" s="1"/>
      <c r="H48" s="1"/>
      <c r="I48" s="1"/>
      <c r="J48" s="1"/>
      <c r="K48" s="1">
        <f>SUM(E48)</f>
        <v>0</v>
      </c>
      <c r="L48" s="1">
        <v>3</v>
      </c>
      <c r="M48" s="1">
        <f>SUM(K48:L48)</f>
        <v>3</v>
      </c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7">
    <mergeCell ref="K44:M44"/>
    <mergeCell ref="B5:D5"/>
    <mergeCell ref="E5:F5"/>
    <mergeCell ref="K6:L6"/>
    <mergeCell ref="E7:J7"/>
    <mergeCell ref="G5:H5"/>
    <mergeCell ref="I5:J5"/>
    <mergeCell ref="K45:L45"/>
    <mergeCell ref="E46:J46"/>
    <mergeCell ref="A1:M1"/>
    <mergeCell ref="A2:M2"/>
    <mergeCell ref="A3:M3"/>
    <mergeCell ref="A4:M4"/>
    <mergeCell ref="K5:M5"/>
    <mergeCell ref="E44:F44"/>
    <mergeCell ref="G44:H44"/>
    <mergeCell ref="I44:J44"/>
  </mergeCells>
  <printOptions/>
  <pageMargins left="0.75" right="0.75" top="1" bottom="1" header="0.5" footer="0.5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selection activeCell="H40" sqref="D40:H40"/>
    </sheetView>
  </sheetViews>
  <sheetFormatPr defaultColWidth="9.140625" defaultRowHeight="12.75"/>
  <cols>
    <col min="1" max="1" width="71.57421875" style="0" customWidth="1"/>
    <col min="2" max="2" width="10.140625" style="15" customWidth="1"/>
    <col min="3" max="3" width="7.00390625" style="15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9" customWidth="1"/>
  </cols>
  <sheetData>
    <row r="1" spans="1:13" ht="29.25" customHeight="1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3" customFormat="1" ht="36.75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0.25">
      <c r="A3" s="249" t="s">
        <v>130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0.25">
      <c r="A4" s="259" t="s">
        <v>55</v>
      </c>
      <c r="B4" s="260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3"/>
    </row>
    <row r="5" spans="1:13" ht="20.25">
      <c r="A5" s="52" t="s">
        <v>77</v>
      </c>
      <c r="B5" s="267"/>
      <c r="C5" s="268"/>
      <c r="D5" s="269"/>
      <c r="E5" s="270" t="s">
        <v>0</v>
      </c>
      <c r="F5" s="271"/>
      <c r="G5" s="277" t="s">
        <v>1</v>
      </c>
      <c r="H5" s="278"/>
      <c r="I5" s="279" t="s">
        <v>2</v>
      </c>
      <c r="J5" s="280"/>
      <c r="K5" s="264"/>
      <c r="L5" s="265"/>
      <c r="M5" s="266"/>
    </row>
    <row r="6" spans="1:13" s="4" customFormat="1" ht="82.5" customHeight="1">
      <c r="A6" s="33" t="s">
        <v>7</v>
      </c>
      <c r="B6" s="36" t="s">
        <v>8</v>
      </c>
      <c r="C6" s="37" t="s">
        <v>3</v>
      </c>
      <c r="D6" s="38" t="s">
        <v>18</v>
      </c>
      <c r="E6" s="39" t="s">
        <v>4</v>
      </c>
      <c r="F6" s="40" t="s">
        <v>5</v>
      </c>
      <c r="G6" s="41" t="s">
        <v>4</v>
      </c>
      <c r="H6" s="42" t="s">
        <v>5</v>
      </c>
      <c r="I6" s="43" t="s">
        <v>4</v>
      </c>
      <c r="J6" s="44" t="s">
        <v>5</v>
      </c>
      <c r="K6" s="272" t="s">
        <v>6</v>
      </c>
      <c r="L6" s="273"/>
      <c r="M6" s="34"/>
    </row>
    <row r="7" spans="1:14" s="7" customFormat="1" ht="43.5" customHeight="1">
      <c r="A7" s="22"/>
      <c r="B7" s="5"/>
      <c r="C7" s="90" t="s">
        <v>54</v>
      </c>
      <c r="D7" s="5"/>
      <c r="E7" s="274" t="s">
        <v>17</v>
      </c>
      <c r="F7" s="275"/>
      <c r="G7" s="275"/>
      <c r="H7" s="275"/>
      <c r="I7" s="275"/>
      <c r="J7" s="276"/>
      <c r="K7" s="20" t="s">
        <v>4</v>
      </c>
      <c r="L7" s="21" t="s">
        <v>5</v>
      </c>
      <c r="M7" s="35" t="s">
        <v>6</v>
      </c>
      <c r="N7" s="16"/>
    </row>
    <row r="8" spans="1:14" s="7" customFormat="1" ht="25.5" customHeight="1">
      <c r="A8" s="87" t="s">
        <v>36</v>
      </c>
      <c r="B8" s="96" t="s">
        <v>9</v>
      </c>
      <c r="C8" s="97" t="s">
        <v>10</v>
      </c>
      <c r="D8" s="8">
        <v>1</v>
      </c>
      <c r="E8" s="9"/>
      <c r="F8" s="9">
        <v>1</v>
      </c>
      <c r="G8" s="23"/>
      <c r="H8" s="23"/>
      <c r="I8" s="24"/>
      <c r="J8" s="25"/>
      <c r="K8" s="12">
        <f aca="true" t="shared" si="0" ref="K8:L23">SUM(E8)</f>
        <v>0</v>
      </c>
      <c r="L8" s="12">
        <f t="shared" si="0"/>
        <v>1</v>
      </c>
      <c r="M8" s="68">
        <f>SUM(K8,L8)</f>
        <v>1</v>
      </c>
      <c r="N8" s="17"/>
    </row>
    <row r="9" spans="1:14" s="7" customFormat="1" ht="25.5" customHeight="1">
      <c r="A9" s="88" t="s">
        <v>37</v>
      </c>
      <c r="B9" s="96" t="s">
        <v>9</v>
      </c>
      <c r="C9" s="97" t="s">
        <v>10</v>
      </c>
      <c r="D9" s="8">
        <v>1</v>
      </c>
      <c r="E9" s="9"/>
      <c r="F9" s="9">
        <v>1</v>
      </c>
      <c r="G9" s="23"/>
      <c r="H9" s="23"/>
      <c r="I9" s="24"/>
      <c r="J9" s="25"/>
      <c r="K9" s="12">
        <f t="shared" si="0"/>
        <v>0</v>
      </c>
      <c r="L9" s="12">
        <f t="shared" si="0"/>
        <v>1</v>
      </c>
      <c r="M9" s="68">
        <f>SUM(K9,L9)</f>
        <v>1</v>
      </c>
      <c r="N9" s="17"/>
    </row>
    <row r="10" spans="1:14" s="14" customFormat="1" ht="25.5" customHeight="1">
      <c r="A10" s="89" t="s">
        <v>116</v>
      </c>
      <c r="B10" s="98" t="s">
        <v>9</v>
      </c>
      <c r="C10" s="97" t="s">
        <v>10</v>
      </c>
      <c r="D10" s="8">
        <v>1</v>
      </c>
      <c r="E10" s="9"/>
      <c r="F10" s="9">
        <v>1</v>
      </c>
      <c r="G10" s="23"/>
      <c r="H10" s="23"/>
      <c r="I10" s="24"/>
      <c r="J10" s="25"/>
      <c r="K10" s="12">
        <v>0</v>
      </c>
      <c r="L10" s="12">
        <v>0</v>
      </c>
      <c r="M10" s="68">
        <f>SUM(K10,L10)</f>
        <v>0</v>
      </c>
      <c r="N10" s="17"/>
    </row>
    <row r="11" spans="1:14" s="7" customFormat="1" ht="25.5" customHeight="1">
      <c r="A11" s="89" t="s">
        <v>117</v>
      </c>
      <c r="B11" s="98" t="s">
        <v>9</v>
      </c>
      <c r="C11" s="97" t="s">
        <v>10</v>
      </c>
      <c r="D11" s="8">
        <v>1</v>
      </c>
      <c r="E11" s="13"/>
      <c r="F11" s="9"/>
      <c r="G11" s="23"/>
      <c r="H11" s="23"/>
      <c r="I11" s="24"/>
      <c r="J11" s="25"/>
      <c r="K11" s="12">
        <f t="shared" si="0"/>
        <v>0</v>
      </c>
      <c r="L11" s="12">
        <f t="shared" si="0"/>
        <v>0</v>
      </c>
      <c r="M11" s="68">
        <f aca="true" t="shared" si="1" ref="M11:M40">SUM(K11,L11)</f>
        <v>0</v>
      </c>
      <c r="N11" s="17"/>
    </row>
    <row r="12" spans="1:14" s="7" customFormat="1" ht="25.5" customHeight="1">
      <c r="A12" s="89" t="s">
        <v>118</v>
      </c>
      <c r="B12" s="98" t="s">
        <v>9</v>
      </c>
      <c r="C12" s="97" t="s">
        <v>10</v>
      </c>
      <c r="D12" s="8">
        <v>1</v>
      </c>
      <c r="E12" s="13"/>
      <c r="F12" s="9">
        <v>1</v>
      </c>
      <c r="G12" s="23"/>
      <c r="H12" s="23"/>
      <c r="I12" s="24"/>
      <c r="J12" s="25"/>
      <c r="K12" s="12">
        <f t="shared" si="0"/>
        <v>0</v>
      </c>
      <c r="L12" s="12">
        <f t="shared" si="0"/>
        <v>1</v>
      </c>
      <c r="M12" s="68">
        <f t="shared" si="1"/>
        <v>1</v>
      </c>
      <c r="N12" s="17"/>
    </row>
    <row r="13" spans="1:14" s="14" customFormat="1" ht="25.5" customHeight="1">
      <c r="A13" s="89" t="s">
        <v>38</v>
      </c>
      <c r="B13" s="98" t="s">
        <v>9</v>
      </c>
      <c r="C13" s="97" t="s">
        <v>10</v>
      </c>
      <c r="D13" s="8">
        <v>1</v>
      </c>
      <c r="E13" s="13"/>
      <c r="F13" s="9">
        <v>1</v>
      </c>
      <c r="G13" s="23"/>
      <c r="H13" s="23"/>
      <c r="I13" s="24"/>
      <c r="J13" s="25"/>
      <c r="K13" s="12">
        <f t="shared" si="0"/>
        <v>0</v>
      </c>
      <c r="L13" s="12">
        <f t="shared" si="0"/>
        <v>1</v>
      </c>
      <c r="M13" s="68">
        <f t="shared" si="1"/>
        <v>1</v>
      </c>
      <c r="N13" s="17"/>
    </row>
    <row r="14" spans="1:14" s="7" customFormat="1" ht="25.5" customHeight="1">
      <c r="A14" s="99" t="s">
        <v>119</v>
      </c>
      <c r="B14" s="98" t="s">
        <v>9</v>
      </c>
      <c r="C14" s="97" t="s">
        <v>10</v>
      </c>
      <c r="D14" s="8">
        <v>1</v>
      </c>
      <c r="E14" s="13"/>
      <c r="F14" s="9"/>
      <c r="G14" s="23"/>
      <c r="H14" s="23"/>
      <c r="I14" s="24"/>
      <c r="J14" s="25"/>
      <c r="K14" s="12">
        <f t="shared" si="0"/>
        <v>0</v>
      </c>
      <c r="L14" s="12">
        <f t="shared" si="0"/>
        <v>0</v>
      </c>
      <c r="M14" s="68">
        <f t="shared" si="1"/>
        <v>0</v>
      </c>
      <c r="N14" s="17"/>
    </row>
    <row r="15" spans="1:14" s="7" customFormat="1" ht="25.5" customHeight="1">
      <c r="A15" s="100" t="s">
        <v>120</v>
      </c>
      <c r="B15" s="98" t="s">
        <v>9</v>
      </c>
      <c r="C15" s="97" t="s">
        <v>10</v>
      </c>
      <c r="D15" s="8">
        <v>1</v>
      </c>
      <c r="E15" s="13"/>
      <c r="F15" s="9"/>
      <c r="G15" s="23"/>
      <c r="H15" s="23"/>
      <c r="I15" s="24"/>
      <c r="J15" s="25"/>
      <c r="K15" s="12">
        <f t="shared" si="0"/>
        <v>0</v>
      </c>
      <c r="L15" s="12">
        <f t="shared" si="0"/>
        <v>0</v>
      </c>
      <c r="M15" s="68">
        <f t="shared" si="1"/>
        <v>0</v>
      </c>
      <c r="N15" s="17"/>
    </row>
    <row r="16" spans="1:14" s="7" customFormat="1" ht="25.5" customHeight="1">
      <c r="A16" s="89" t="s">
        <v>39</v>
      </c>
      <c r="B16" s="98" t="s">
        <v>9</v>
      </c>
      <c r="C16" s="97" t="s">
        <v>10</v>
      </c>
      <c r="D16" s="8">
        <v>1</v>
      </c>
      <c r="E16" s="13"/>
      <c r="F16" s="9"/>
      <c r="G16" s="23"/>
      <c r="H16" s="23"/>
      <c r="I16" s="24"/>
      <c r="J16" s="25"/>
      <c r="K16" s="12">
        <f t="shared" si="0"/>
        <v>0</v>
      </c>
      <c r="L16" s="12">
        <f t="shared" si="0"/>
        <v>0</v>
      </c>
      <c r="M16" s="68">
        <f t="shared" si="1"/>
        <v>0</v>
      </c>
      <c r="N16" s="17"/>
    </row>
    <row r="17" spans="1:14" s="7" customFormat="1" ht="25.5" customHeight="1">
      <c r="A17" s="67" t="s">
        <v>20</v>
      </c>
      <c r="B17" s="96" t="s">
        <v>9</v>
      </c>
      <c r="C17" s="97" t="s">
        <v>11</v>
      </c>
      <c r="D17" s="8">
        <v>1</v>
      </c>
      <c r="E17" s="110"/>
      <c r="F17" s="146">
        <v>1</v>
      </c>
      <c r="G17" s="111"/>
      <c r="H17" s="111"/>
      <c r="I17" s="112"/>
      <c r="J17" s="113"/>
      <c r="K17" s="12">
        <f t="shared" si="0"/>
        <v>0</v>
      </c>
      <c r="L17" s="12">
        <f t="shared" si="0"/>
        <v>1</v>
      </c>
      <c r="M17" s="68">
        <f t="shared" si="1"/>
        <v>1</v>
      </c>
      <c r="N17" s="17"/>
    </row>
    <row r="18" spans="1:14" s="7" customFormat="1" ht="25.5" customHeight="1">
      <c r="A18" s="69" t="s">
        <v>21</v>
      </c>
      <c r="B18" s="96" t="s">
        <v>9</v>
      </c>
      <c r="C18" s="97" t="s">
        <v>11</v>
      </c>
      <c r="D18" s="8">
        <v>1</v>
      </c>
      <c r="E18" s="114"/>
      <c r="F18" s="147">
        <v>1</v>
      </c>
      <c r="G18" s="23"/>
      <c r="H18" s="23"/>
      <c r="I18" s="24"/>
      <c r="J18" s="25"/>
      <c r="K18" s="12">
        <f t="shared" si="0"/>
        <v>0</v>
      </c>
      <c r="L18" s="12">
        <f t="shared" si="0"/>
        <v>1</v>
      </c>
      <c r="M18" s="68">
        <f t="shared" si="1"/>
        <v>1</v>
      </c>
      <c r="N18" s="17"/>
    </row>
    <row r="19" spans="1:14" s="7" customFormat="1" ht="25.5" customHeight="1">
      <c r="A19" s="69" t="s">
        <v>40</v>
      </c>
      <c r="B19" s="96" t="s">
        <v>9</v>
      </c>
      <c r="C19" s="97" t="s">
        <v>11</v>
      </c>
      <c r="D19" s="8">
        <v>1</v>
      </c>
      <c r="E19" s="115"/>
      <c r="F19" s="148"/>
      <c r="G19" s="23"/>
      <c r="H19" s="23"/>
      <c r="I19" s="24"/>
      <c r="J19" s="25"/>
      <c r="K19" s="12">
        <f t="shared" si="0"/>
        <v>0</v>
      </c>
      <c r="L19" s="12">
        <f t="shared" si="0"/>
        <v>0</v>
      </c>
      <c r="M19" s="68">
        <f t="shared" si="1"/>
        <v>0</v>
      </c>
      <c r="N19" s="17"/>
    </row>
    <row r="20" spans="1:14" s="7" customFormat="1" ht="25.5" customHeight="1">
      <c r="A20" s="69" t="s">
        <v>41</v>
      </c>
      <c r="B20" s="96" t="s">
        <v>9</v>
      </c>
      <c r="C20" s="97" t="s">
        <v>11</v>
      </c>
      <c r="D20" s="8">
        <v>1</v>
      </c>
      <c r="E20" s="116"/>
      <c r="F20" s="149">
        <v>1</v>
      </c>
      <c r="G20" s="111"/>
      <c r="H20" s="111"/>
      <c r="I20" s="112"/>
      <c r="J20" s="113"/>
      <c r="K20" s="12">
        <f t="shared" si="0"/>
        <v>0</v>
      </c>
      <c r="L20" s="12">
        <f t="shared" si="0"/>
        <v>1</v>
      </c>
      <c r="M20" s="68">
        <f t="shared" si="1"/>
        <v>1</v>
      </c>
      <c r="N20" s="17"/>
    </row>
    <row r="21" spans="1:14" ht="36" customHeight="1">
      <c r="A21" s="69" t="s">
        <v>42</v>
      </c>
      <c r="B21" s="96" t="s">
        <v>9</v>
      </c>
      <c r="C21" s="97" t="s">
        <v>11</v>
      </c>
      <c r="D21" s="8">
        <v>1</v>
      </c>
      <c r="E21" s="116"/>
      <c r="F21" s="149">
        <v>1</v>
      </c>
      <c r="G21" s="111"/>
      <c r="H21" s="111"/>
      <c r="I21" s="112"/>
      <c r="J21" s="113"/>
      <c r="K21" s="12">
        <f t="shared" si="0"/>
        <v>0</v>
      </c>
      <c r="L21" s="12">
        <f t="shared" si="0"/>
        <v>1</v>
      </c>
      <c r="M21" s="68">
        <f t="shared" si="1"/>
        <v>1</v>
      </c>
      <c r="N21" s="18"/>
    </row>
    <row r="22" spans="1:14" ht="25.5" customHeight="1">
      <c r="A22" s="99" t="s">
        <v>121</v>
      </c>
      <c r="B22" s="96" t="s">
        <v>9</v>
      </c>
      <c r="C22" s="97" t="s">
        <v>11</v>
      </c>
      <c r="D22" s="8">
        <v>1</v>
      </c>
      <c r="E22" s="116"/>
      <c r="F22" s="149">
        <v>1</v>
      </c>
      <c r="G22" s="111"/>
      <c r="H22" s="111"/>
      <c r="I22" s="112"/>
      <c r="J22" s="113"/>
      <c r="K22" s="12">
        <f t="shared" si="0"/>
        <v>0</v>
      </c>
      <c r="L22" s="12">
        <f t="shared" si="0"/>
        <v>1</v>
      </c>
      <c r="M22" s="68">
        <f t="shared" si="1"/>
        <v>1</v>
      </c>
      <c r="N22" s="18"/>
    </row>
    <row r="23" spans="1:14" ht="25.5" customHeight="1">
      <c r="A23" s="100" t="s">
        <v>122</v>
      </c>
      <c r="B23" s="96" t="s">
        <v>9</v>
      </c>
      <c r="C23" s="97" t="s">
        <v>11</v>
      </c>
      <c r="D23" s="8">
        <v>1</v>
      </c>
      <c r="E23" s="117"/>
      <c r="F23" s="117"/>
      <c r="G23" s="23"/>
      <c r="H23" s="23"/>
      <c r="I23" s="24"/>
      <c r="J23" s="25"/>
      <c r="K23" s="12">
        <f t="shared" si="0"/>
        <v>0</v>
      </c>
      <c r="L23" s="12">
        <f t="shared" si="0"/>
        <v>0</v>
      </c>
      <c r="M23" s="68">
        <f t="shared" si="1"/>
        <v>0</v>
      </c>
      <c r="N23" s="18"/>
    </row>
    <row r="24" spans="1:14" ht="25.5" customHeight="1">
      <c r="A24" s="67" t="s">
        <v>43</v>
      </c>
      <c r="B24" s="103" t="s">
        <v>12</v>
      </c>
      <c r="C24" s="104" t="s">
        <v>10</v>
      </c>
      <c r="D24" s="8">
        <v>1</v>
      </c>
      <c r="E24" s="118"/>
      <c r="F24" s="118"/>
      <c r="G24" s="23"/>
      <c r="H24" s="23"/>
      <c r="I24" s="10"/>
      <c r="J24" s="11">
        <v>1</v>
      </c>
      <c r="K24" s="12">
        <f>SUM(I24)</f>
        <v>0</v>
      </c>
      <c r="L24" s="12">
        <f aca="true" t="shared" si="2" ref="K24:L29">SUM(J24)</f>
        <v>1</v>
      </c>
      <c r="M24" s="68">
        <f t="shared" si="1"/>
        <v>1</v>
      </c>
      <c r="N24" s="18"/>
    </row>
    <row r="25" spans="1:14" ht="25.5" customHeight="1">
      <c r="A25" s="69" t="s">
        <v>44</v>
      </c>
      <c r="B25" s="105" t="s">
        <v>12</v>
      </c>
      <c r="C25" s="104" t="s">
        <v>10</v>
      </c>
      <c r="D25" s="8">
        <v>1</v>
      </c>
      <c r="E25" s="118"/>
      <c r="F25" s="118"/>
      <c r="G25" s="23"/>
      <c r="H25" s="23"/>
      <c r="I25" s="10"/>
      <c r="J25" s="11">
        <v>1</v>
      </c>
      <c r="K25" s="12">
        <f t="shared" si="2"/>
        <v>0</v>
      </c>
      <c r="L25" s="12">
        <f t="shared" si="2"/>
        <v>1</v>
      </c>
      <c r="M25" s="68">
        <f t="shared" si="1"/>
        <v>1</v>
      </c>
      <c r="N25" s="18"/>
    </row>
    <row r="26" spans="1:14" ht="25.5" customHeight="1">
      <c r="A26" s="69" t="s">
        <v>45</v>
      </c>
      <c r="B26" s="105" t="s">
        <v>12</v>
      </c>
      <c r="C26" s="104" t="s">
        <v>10</v>
      </c>
      <c r="D26" s="8">
        <v>1</v>
      </c>
      <c r="E26" s="118"/>
      <c r="F26" s="118"/>
      <c r="G26" s="23"/>
      <c r="H26" s="23"/>
      <c r="I26" s="10"/>
      <c r="J26" s="11">
        <v>1</v>
      </c>
      <c r="K26" s="12">
        <f t="shared" si="2"/>
        <v>0</v>
      </c>
      <c r="L26" s="12">
        <f t="shared" si="2"/>
        <v>1</v>
      </c>
      <c r="M26" s="68">
        <f t="shared" si="1"/>
        <v>1</v>
      </c>
      <c r="N26" s="18"/>
    </row>
    <row r="27" spans="1:14" ht="25.5" customHeight="1">
      <c r="A27" s="69" t="s">
        <v>46</v>
      </c>
      <c r="B27" s="105" t="s">
        <v>12</v>
      </c>
      <c r="C27" s="104" t="s">
        <v>10</v>
      </c>
      <c r="D27" s="8">
        <v>1</v>
      </c>
      <c r="E27" s="118"/>
      <c r="F27" s="118"/>
      <c r="G27" s="23"/>
      <c r="H27" s="23"/>
      <c r="I27" s="10"/>
      <c r="J27" s="11"/>
      <c r="K27" s="12">
        <f t="shared" si="2"/>
        <v>0</v>
      </c>
      <c r="L27" s="12">
        <f t="shared" si="2"/>
        <v>0</v>
      </c>
      <c r="M27" s="68">
        <f t="shared" si="1"/>
        <v>0</v>
      </c>
      <c r="N27" s="18"/>
    </row>
    <row r="28" spans="1:14" ht="25.5" customHeight="1">
      <c r="A28" s="69" t="s">
        <v>47</v>
      </c>
      <c r="B28" s="105" t="s">
        <v>12</v>
      </c>
      <c r="C28" s="104" t="s">
        <v>10</v>
      </c>
      <c r="D28" s="8">
        <v>1</v>
      </c>
      <c r="E28" s="119"/>
      <c r="F28" s="118"/>
      <c r="G28" s="23"/>
      <c r="H28" s="23"/>
      <c r="I28" s="10"/>
      <c r="J28" s="11">
        <v>1</v>
      </c>
      <c r="K28" s="12">
        <f t="shared" si="2"/>
        <v>0</v>
      </c>
      <c r="L28" s="12">
        <f t="shared" si="2"/>
        <v>1</v>
      </c>
      <c r="M28" s="68">
        <f t="shared" si="1"/>
        <v>1</v>
      </c>
      <c r="N28" s="55"/>
    </row>
    <row r="29" spans="1:14" ht="25.5" customHeight="1">
      <c r="A29" s="69" t="s">
        <v>48</v>
      </c>
      <c r="B29" s="104" t="s">
        <v>12</v>
      </c>
      <c r="C29" s="104" t="s">
        <v>13</v>
      </c>
      <c r="D29" s="3">
        <v>1</v>
      </c>
      <c r="E29" s="26"/>
      <c r="F29" s="27"/>
      <c r="G29" s="28"/>
      <c r="H29" s="28"/>
      <c r="I29" s="1"/>
      <c r="J29" s="1">
        <v>1</v>
      </c>
      <c r="K29" s="12">
        <f t="shared" si="2"/>
        <v>0</v>
      </c>
      <c r="L29" s="12">
        <f t="shared" si="2"/>
        <v>1</v>
      </c>
      <c r="M29" s="68">
        <f t="shared" si="1"/>
        <v>1</v>
      </c>
      <c r="N29" s="55"/>
    </row>
    <row r="30" spans="1:14" ht="25.5" customHeight="1">
      <c r="A30" s="69" t="s">
        <v>49</v>
      </c>
      <c r="B30" s="104" t="s">
        <v>12</v>
      </c>
      <c r="C30" s="104" t="s">
        <v>13</v>
      </c>
      <c r="D30" s="3">
        <v>1</v>
      </c>
      <c r="E30" s="26"/>
      <c r="F30" s="27"/>
      <c r="G30" s="28"/>
      <c r="H30" s="28"/>
      <c r="I30" s="57"/>
      <c r="J30" s="57">
        <v>1</v>
      </c>
      <c r="K30" s="12">
        <f aca="true" t="shared" si="3" ref="K30:L33">SUM(I30)</f>
        <v>0</v>
      </c>
      <c r="L30" s="12">
        <f t="shared" si="3"/>
        <v>1</v>
      </c>
      <c r="M30" s="68">
        <f t="shared" si="1"/>
        <v>1</v>
      </c>
      <c r="N30" s="55"/>
    </row>
    <row r="31" spans="1:14" ht="25.5" customHeight="1">
      <c r="A31" s="69" t="s">
        <v>50</v>
      </c>
      <c r="B31" s="104" t="s">
        <v>12</v>
      </c>
      <c r="C31" s="104" t="s">
        <v>13</v>
      </c>
      <c r="D31" s="3">
        <v>1</v>
      </c>
      <c r="E31" s="118"/>
      <c r="F31" s="27"/>
      <c r="G31" s="28"/>
      <c r="H31" s="28"/>
      <c r="I31" s="57"/>
      <c r="J31" s="57">
        <v>1</v>
      </c>
      <c r="K31" s="12">
        <f t="shared" si="3"/>
        <v>0</v>
      </c>
      <c r="L31" s="12">
        <f t="shared" si="3"/>
        <v>1</v>
      </c>
      <c r="M31" s="68">
        <f t="shared" si="1"/>
        <v>1</v>
      </c>
      <c r="N31" s="55"/>
    </row>
    <row r="32" spans="1:14" ht="25.5" customHeight="1">
      <c r="A32" s="69" t="s">
        <v>51</v>
      </c>
      <c r="B32" s="104" t="s">
        <v>12</v>
      </c>
      <c r="C32" s="104" t="s">
        <v>13</v>
      </c>
      <c r="D32" s="3">
        <v>1</v>
      </c>
      <c r="E32" s="118"/>
      <c r="F32" s="27"/>
      <c r="G32" s="28"/>
      <c r="H32" s="28"/>
      <c r="I32" s="57"/>
      <c r="J32" s="57">
        <v>1</v>
      </c>
      <c r="K32" s="12">
        <f t="shared" si="3"/>
        <v>0</v>
      </c>
      <c r="L32" s="12">
        <f t="shared" si="3"/>
        <v>1</v>
      </c>
      <c r="M32" s="68">
        <f t="shared" si="1"/>
        <v>1</v>
      </c>
      <c r="N32" s="55"/>
    </row>
    <row r="33" spans="1:14" ht="25.5" customHeight="1">
      <c r="A33" s="69" t="s">
        <v>52</v>
      </c>
      <c r="B33" s="104" t="s">
        <v>12</v>
      </c>
      <c r="C33" s="104" t="s">
        <v>13</v>
      </c>
      <c r="D33" s="3">
        <v>1</v>
      </c>
      <c r="E33" s="118"/>
      <c r="F33" s="27"/>
      <c r="G33" s="28"/>
      <c r="H33" s="28"/>
      <c r="I33" s="57"/>
      <c r="J33" s="57">
        <v>1</v>
      </c>
      <c r="K33" s="12">
        <f t="shared" si="3"/>
        <v>0</v>
      </c>
      <c r="L33" s="12">
        <f t="shared" si="3"/>
        <v>1</v>
      </c>
      <c r="M33" s="68">
        <f t="shared" si="1"/>
        <v>1</v>
      </c>
      <c r="N33" s="55"/>
    </row>
    <row r="34" spans="1:14" ht="25.5" customHeight="1">
      <c r="A34" s="99" t="s">
        <v>123</v>
      </c>
      <c r="B34" s="107" t="s">
        <v>14</v>
      </c>
      <c r="C34" s="107" t="s">
        <v>10</v>
      </c>
      <c r="D34" s="3">
        <v>1</v>
      </c>
      <c r="E34" s="118"/>
      <c r="F34" s="27"/>
      <c r="G34" s="1"/>
      <c r="H34" s="1">
        <v>1</v>
      </c>
      <c r="I34" s="28"/>
      <c r="J34" s="28"/>
      <c r="K34" s="12">
        <f aca="true" t="shared" si="4" ref="K34:L40">SUM(G34)</f>
        <v>0</v>
      </c>
      <c r="L34" s="12">
        <f t="shared" si="4"/>
        <v>1</v>
      </c>
      <c r="M34" s="68">
        <f t="shared" si="1"/>
        <v>1</v>
      </c>
      <c r="N34" s="55"/>
    </row>
    <row r="35" spans="1:14" ht="25.5" customHeight="1">
      <c r="A35" s="99" t="s">
        <v>124</v>
      </c>
      <c r="B35" s="107" t="s">
        <v>14</v>
      </c>
      <c r="C35" s="107" t="s">
        <v>10</v>
      </c>
      <c r="D35" s="120">
        <v>1</v>
      </c>
      <c r="E35" s="121"/>
      <c r="F35" s="122"/>
      <c r="G35" s="123"/>
      <c r="H35" s="123">
        <v>1</v>
      </c>
      <c r="I35" s="124"/>
      <c r="J35" s="124"/>
      <c r="K35" s="12">
        <f t="shared" si="4"/>
        <v>0</v>
      </c>
      <c r="L35" s="12">
        <f t="shared" si="4"/>
        <v>1</v>
      </c>
      <c r="M35" s="68">
        <f t="shared" si="1"/>
        <v>1</v>
      </c>
      <c r="N35" s="55"/>
    </row>
    <row r="36" spans="1:13" ht="25.5" customHeight="1">
      <c r="A36" s="99" t="s">
        <v>125</v>
      </c>
      <c r="B36" s="107" t="s">
        <v>14</v>
      </c>
      <c r="C36" s="107" t="s">
        <v>10</v>
      </c>
      <c r="D36" s="3">
        <v>1</v>
      </c>
      <c r="E36" s="23"/>
      <c r="F36" s="27"/>
      <c r="G36" s="1"/>
      <c r="H36" s="1">
        <v>1</v>
      </c>
      <c r="I36" s="28"/>
      <c r="J36" s="28"/>
      <c r="K36" s="12">
        <f t="shared" si="4"/>
        <v>0</v>
      </c>
      <c r="L36" s="12">
        <f t="shared" si="4"/>
        <v>1</v>
      </c>
      <c r="M36" s="68">
        <f t="shared" si="1"/>
        <v>1</v>
      </c>
    </row>
    <row r="37" spans="1:13" ht="25.5" customHeight="1">
      <c r="A37" s="99" t="s">
        <v>126</v>
      </c>
      <c r="B37" s="107" t="s">
        <v>14</v>
      </c>
      <c r="C37" s="107" t="s">
        <v>11</v>
      </c>
      <c r="D37" s="3">
        <v>1</v>
      </c>
      <c r="E37" s="23"/>
      <c r="F37" s="27"/>
      <c r="G37" s="1"/>
      <c r="H37" s="1">
        <v>1</v>
      </c>
      <c r="I37" s="28"/>
      <c r="J37" s="28"/>
      <c r="K37" s="12">
        <f t="shared" si="4"/>
        <v>0</v>
      </c>
      <c r="L37" s="12">
        <f t="shared" si="4"/>
        <v>1</v>
      </c>
      <c r="M37" s="68">
        <f t="shared" si="1"/>
        <v>1</v>
      </c>
    </row>
    <row r="38" spans="1:13" ht="25.5" customHeight="1">
      <c r="A38" s="99" t="s">
        <v>127</v>
      </c>
      <c r="B38" s="107" t="s">
        <v>14</v>
      </c>
      <c r="C38" s="107" t="s">
        <v>11</v>
      </c>
      <c r="D38" s="3">
        <v>1</v>
      </c>
      <c r="E38" s="23"/>
      <c r="F38" s="27"/>
      <c r="G38" s="1"/>
      <c r="H38" s="1">
        <v>1</v>
      </c>
      <c r="I38" s="28"/>
      <c r="J38" s="28"/>
      <c r="K38" s="12">
        <f t="shared" si="4"/>
        <v>0</v>
      </c>
      <c r="L38" s="12">
        <f t="shared" si="4"/>
        <v>1</v>
      </c>
      <c r="M38" s="68">
        <f t="shared" si="1"/>
        <v>1</v>
      </c>
    </row>
    <row r="39" spans="1:13" ht="103.5" customHeight="1">
      <c r="A39" s="108" t="s">
        <v>128</v>
      </c>
      <c r="B39" s="107" t="s">
        <v>14</v>
      </c>
      <c r="C39" s="107" t="s">
        <v>11</v>
      </c>
      <c r="D39" s="3">
        <v>1</v>
      </c>
      <c r="E39" s="23"/>
      <c r="F39" s="27"/>
      <c r="G39" s="1"/>
      <c r="H39" s="1">
        <v>1</v>
      </c>
      <c r="I39" s="28"/>
      <c r="J39" s="28"/>
      <c r="K39" s="12">
        <f t="shared" si="4"/>
        <v>0</v>
      </c>
      <c r="L39" s="12">
        <f t="shared" si="4"/>
        <v>1</v>
      </c>
      <c r="M39" s="68">
        <f t="shared" si="1"/>
        <v>1</v>
      </c>
    </row>
    <row r="40" spans="1:13" ht="51.75" customHeight="1">
      <c r="A40" s="109" t="s">
        <v>53</v>
      </c>
      <c r="B40" s="107" t="s">
        <v>14</v>
      </c>
      <c r="C40" s="107" t="s">
        <v>11</v>
      </c>
      <c r="D40" s="120">
        <v>1</v>
      </c>
      <c r="E40" s="125"/>
      <c r="F40" s="122"/>
      <c r="G40" s="123"/>
      <c r="H40" s="123">
        <v>1</v>
      </c>
      <c r="I40" s="124"/>
      <c r="J40" s="124"/>
      <c r="K40" s="12">
        <f t="shared" si="4"/>
        <v>0</v>
      </c>
      <c r="L40" s="12">
        <f t="shared" si="4"/>
        <v>1</v>
      </c>
      <c r="M40" s="68">
        <f t="shared" si="1"/>
        <v>1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54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54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5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sheetProtection/>
  <mergeCells count="11">
    <mergeCell ref="K6:L6"/>
    <mergeCell ref="E7:J7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2006-04-07T20:13:35Z</cp:lastPrinted>
  <dcterms:created xsi:type="dcterms:W3CDTF">2004-12-16T09:29:43Z</dcterms:created>
  <dcterms:modified xsi:type="dcterms:W3CDTF">2011-06-02T05:43:47Z</dcterms:modified>
  <cp:category/>
  <cp:version/>
  <cp:contentType/>
  <cp:contentStatus/>
</cp:coreProperties>
</file>